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Обед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6" i="1" l="1"/>
  <c r="G106" i="1"/>
  <c r="G107" i="1" s="1"/>
  <c r="G108" i="1" s="1"/>
  <c r="F106" i="1"/>
  <c r="E106" i="1"/>
  <c r="I105" i="1"/>
  <c r="I104" i="1"/>
  <c r="I103" i="1"/>
  <c r="I102" i="1"/>
  <c r="I101" i="1"/>
  <c r="I100" i="1"/>
  <c r="I99" i="1"/>
  <c r="I98" i="1"/>
  <c r="I97" i="1"/>
  <c r="H96" i="1"/>
  <c r="G96" i="1"/>
  <c r="F96" i="1"/>
  <c r="E96" i="1"/>
  <c r="I95" i="1"/>
  <c r="I94" i="1"/>
  <c r="I93" i="1"/>
  <c r="I92" i="1"/>
  <c r="I91" i="1"/>
  <c r="I90" i="1"/>
  <c r="I89" i="1"/>
  <c r="I88" i="1"/>
  <c r="I87" i="1"/>
  <c r="H86" i="1"/>
  <c r="G86" i="1"/>
  <c r="F86" i="1"/>
  <c r="E86" i="1"/>
  <c r="I85" i="1"/>
  <c r="I84" i="1"/>
  <c r="I83" i="1"/>
  <c r="I82" i="1"/>
  <c r="I81" i="1"/>
  <c r="I80" i="1"/>
  <c r="I79" i="1"/>
  <c r="I78" i="1"/>
  <c r="I77" i="1"/>
  <c r="H76" i="1"/>
  <c r="G76" i="1"/>
  <c r="F76" i="1"/>
  <c r="E76" i="1"/>
  <c r="I75" i="1"/>
  <c r="I74" i="1"/>
  <c r="I73" i="1"/>
  <c r="I72" i="1"/>
  <c r="I71" i="1"/>
  <c r="I70" i="1"/>
  <c r="I69" i="1"/>
  <c r="I68" i="1"/>
  <c r="I67" i="1"/>
  <c r="H66" i="1"/>
  <c r="G66" i="1"/>
  <c r="F66" i="1"/>
  <c r="E66" i="1"/>
  <c r="I65" i="1"/>
  <c r="I64" i="1"/>
  <c r="I63" i="1"/>
  <c r="I62" i="1"/>
  <c r="I61" i="1"/>
  <c r="I60" i="1"/>
  <c r="I59" i="1"/>
  <c r="I58" i="1"/>
  <c r="F57" i="1"/>
  <c r="I57" i="1" s="1"/>
  <c r="E57" i="1"/>
  <c r="I56" i="1"/>
  <c r="I55" i="1"/>
  <c r="I54" i="1"/>
  <c r="I53" i="1"/>
  <c r="I52" i="1"/>
  <c r="I51" i="1"/>
  <c r="I50" i="1"/>
  <c r="I49" i="1"/>
  <c r="I48" i="1"/>
  <c r="H47" i="1"/>
  <c r="G47" i="1"/>
  <c r="I47" i="1" s="1"/>
  <c r="F47" i="1"/>
  <c r="E47" i="1"/>
  <c r="I46" i="1"/>
  <c r="I45" i="1"/>
  <c r="I44" i="1"/>
  <c r="I43" i="1"/>
  <c r="I42" i="1"/>
  <c r="I41" i="1"/>
  <c r="I40" i="1"/>
  <c r="I39" i="1"/>
  <c r="I38" i="1"/>
  <c r="H37" i="1"/>
  <c r="G37" i="1"/>
  <c r="I37" i="1" s="1"/>
  <c r="F37" i="1"/>
  <c r="E37" i="1"/>
  <c r="I36" i="1"/>
  <c r="I35" i="1"/>
  <c r="I34" i="1"/>
  <c r="I33" i="1"/>
  <c r="I32" i="1"/>
  <c r="I31" i="1"/>
  <c r="I30" i="1"/>
  <c r="I29" i="1"/>
  <c r="H27" i="1"/>
  <c r="G27" i="1"/>
  <c r="F27" i="1"/>
  <c r="E27" i="1"/>
  <c r="I26" i="1"/>
  <c r="I25" i="1"/>
  <c r="I24" i="1"/>
  <c r="I23" i="1"/>
  <c r="I22" i="1"/>
  <c r="I21" i="1"/>
  <c r="I20" i="1"/>
  <c r="I19" i="1"/>
  <c r="H17" i="1"/>
  <c r="G17" i="1"/>
  <c r="F17" i="1"/>
  <c r="E17" i="1"/>
  <c r="I16" i="1"/>
  <c r="I15" i="1"/>
  <c r="I14" i="1"/>
  <c r="I13" i="1"/>
  <c r="I12" i="1"/>
  <c r="I11" i="1"/>
  <c r="I10" i="1"/>
  <c r="I9" i="1"/>
  <c r="E107" i="1" l="1"/>
  <c r="I76" i="1"/>
  <c r="I96" i="1"/>
  <c r="I17" i="1"/>
  <c r="I27" i="1"/>
  <c r="I66" i="1"/>
  <c r="I86" i="1"/>
  <c r="F107" i="1"/>
  <c r="F108" i="1" s="1"/>
  <c r="H107" i="1"/>
  <c r="H108" i="1" s="1"/>
  <c r="I106" i="1"/>
  <c r="I107" i="1" l="1"/>
  <c r="I108" i="1" s="1"/>
</calcChain>
</file>

<file path=xl/sharedStrings.xml><?xml version="1.0" encoding="utf-8"?>
<sst xmlns="http://schemas.openxmlformats.org/spreadsheetml/2006/main" count="386" uniqueCount="106">
  <si>
    <t>Сезон: зимний</t>
  </si>
  <si>
    <t>Возрастная категория: 7 - 11 лет</t>
  </si>
  <si>
    <t>№ п/п</t>
  </si>
  <si>
    <t>№
Рецептуры</t>
  </si>
  <si>
    <t>Наименование блюда</t>
  </si>
  <si>
    <t>Масса порции, г</t>
  </si>
  <si>
    <t>Цена, руб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</si>
  <si>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</si>
  <si>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</si>
  <si>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</si>
  <si>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</si>
  <si>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</si>
  <si>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День 1</t>
  </si>
  <si>
    <t>Обед:</t>
  </si>
  <si>
    <t>67/М</t>
  </si>
  <si>
    <t>Винегрет овощной</t>
  </si>
  <si>
    <t>88/М</t>
  </si>
  <si>
    <t>Щи из свежей капусты с картофелем и сметаной</t>
  </si>
  <si>
    <t>200/5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</si>
  <si>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</si>
  <si>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</si>
  <si>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</si>
  <si>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</si>
  <si>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</si>
  <si>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</si>
  <si>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пшеничный</t>
  </si>
  <si>
    <t>Хлеб ржаной</t>
  </si>
  <si>
    <t>338/М</t>
  </si>
  <si>
    <t>Яблоко</t>
  </si>
  <si>
    <t>Итого:</t>
  </si>
  <si>
    <t>День 2</t>
  </si>
  <si>
    <t>55/М</t>
  </si>
  <si>
    <t>Салат из свеклы с соленым огурцом</t>
  </si>
  <si>
    <t>101/М</t>
  </si>
  <si>
    <t>Суп картофельный с рисом и сметаной</t>
  </si>
  <si>
    <t>294/М</t>
  </si>
  <si>
    <t>Биточки из индейки</t>
  </si>
  <si>
    <t>143/М</t>
  </si>
  <si>
    <t>Рагу овощное</t>
  </si>
  <si>
    <t>342/М</t>
  </si>
  <si>
    <t>Компот из смородины</t>
  </si>
  <si>
    <t>День 3</t>
  </si>
  <si>
    <t>49/М</t>
  </si>
  <si>
    <t>Салат витаминный (2 вариант)</t>
  </si>
  <si>
    <t>102/М</t>
  </si>
  <si>
    <t>Суп картофельный с горохом</t>
  </si>
  <si>
    <t>268/М</t>
  </si>
  <si>
    <t xml:space="preserve">Котлеты из говядины </t>
  </si>
  <si>
    <t>202/М</t>
  </si>
  <si>
    <t>Макароны отварные с маслом сливочным</t>
  </si>
  <si>
    <t>150/5</t>
  </si>
  <si>
    <t>Компот из свежих яблок</t>
  </si>
  <si>
    <t>Мандарин</t>
  </si>
  <si>
    <t>День 4</t>
  </si>
  <si>
    <t>62/М</t>
  </si>
  <si>
    <t>Салат морковный</t>
  </si>
  <si>
    <t>82/М</t>
  </si>
  <si>
    <t>Борщ из свежей капусты с картофелем и сметаной</t>
  </si>
  <si>
    <t>293/М</t>
  </si>
  <si>
    <t>Куриное филе запеченное с соусом томатным</t>
  </si>
  <si>
    <t>90/30</t>
  </si>
  <si>
    <t>День 5</t>
  </si>
  <si>
    <t>75/М</t>
  </si>
  <si>
    <t>Икра свекольная</t>
  </si>
  <si>
    <t>99/М</t>
  </si>
  <si>
    <t>Суп из овощей со сметаной</t>
  </si>
  <si>
    <t>232/М</t>
  </si>
  <si>
    <t>Хек запеченный с соусом томатным</t>
  </si>
  <si>
    <t>128/М</t>
  </si>
  <si>
    <t>Картофельное пюре</t>
  </si>
  <si>
    <t>День 6</t>
  </si>
  <si>
    <t>50/М</t>
  </si>
  <si>
    <t>Салат из свеклы с сыром</t>
  </si>
  <si>
    <t>291/М</t>
  </si>
  <si>
    <t>Плов с курицей</t>
  </si>
  <si>
    <t>150/90</t>
  </si>
  <si>
    <t>Компот из вишни</t>
  </si>
  <si>
    <t>День 7</t>
  </si>
  <si>
    <t>39/М</t>
  </si>
  <si>
    <t>Салат из картофеля, кукурузы консервированной, огурца соленого и моркови</t>
  </si>
  <si>
    <t>Суп картофельный с фасолью</t>
  </si>
  <si>
    <t>260/М</t>
  </si>
  <si>
    <t>Гуляш из говядины</t>
  </si>
  <si>
    <t>173/М</t>
  </si>
  <si>
    <t xml:space="preserve">Каша пшеничная </t>
  </si>
  <si>
    <t>День 8</t>
  </si>
  <si>
    <t>Суп с макаронными изделиями</t>
  </si>
  <si>
    <t>279/М</t>
  </si>
  <si>
    <t>Тефтели из говядины  с соусом красным основным</t>
  </si>
  <si>
    <t>День 9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</si>
  <si>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</si>
  <si>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</si>
  <si>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</si>
  <si>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</si>
  <si>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</si>
  <si>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>Макароны отварные</t>
  </si>
  <si>
    <t>День 10</t>
  </si>
  <si>
    <t>85/М</t>
  </si>
  <si>
    <t xml:space="preserve">Хек запеченный </t>
  </si>
  <si>
    <t>Картофельное пюре с маслом сливочным</t>
  </si>
  <si>
    <t>Среднее значение обедов</t>
  </si>
  <si>
    <t xml:space="preserve">Выполнение СанПиН, % от суточной нормы </t>
  </si>
  <si>
    <t xml:space="preserve">100 % Норма СанПиН 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</si>
  <si>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йодированная соль.</t>
  </si>
  <si>
    <t>Сезон: осенний</t>
  </si>
  <si>
    <t>Типовое 10-ти дневное основное (организованного питания) меню для обучающихся общеобразовательных организаций РСО-Алания (обед)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</si>
</sst>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0.0"/>
    <numFmt numFmtId="166" formatCode="0\%"/>
  </numFmts>
  <fonts count="17" x14ac:knownFonts="1"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Arial Narrow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4" fontId="2" fillId="0" borderId="0" applyBorder="0" applyProtection="0"/>
  </cellStyleXfs>
  <cellXfs count="61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3" fillId="0" borderId="1" xfId="1" applyNumberFormat="1" applyFont="1" applyBorder="1" applyAlignment="1">
      <alignment horizontal="center" vertical="top"/>
    </xf>
    <xf numFmtId="0" fontId="13" fillId="0" borderId="1" xfId="1" applyFont="1" applyBorder="1" applyAlignment="1">
      <alignment vertical="top" wrapText="1"/>
    </xf>
    <xf numFmtId="1" fontId="13" fillId="0" borderId="1" xfId="1" applyNumberFormat="1" applyFont="1" applyBorder="1" applyAlignment="1">
      <alignment horizontal="center" vertical="top"/>
    </xf>
    <xf numFmtId="1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2" fontId="13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3" fillId="0" borderId="1" xfId="1" applyNumberFormat="1" applyFont="1" applyBorder="1" applyAlignment="1">
      <alignment horizontal="center" vertical="top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center" vertical="top"/>
    </xf>
    <xf numFmtId="0" fontId="15" fillId="0" borderId="0" xfId="0" applyFont="1"/>
    <xf numFmtId="0" fontId="4" fillId="0" borderId="0" xfId="0" applyFont="1"/>
    <xf numFmtId="2" fontId="14" fillId="0" borderId="1" xfId="0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top"/>
    </xf>
    <xf numFmtId="0" fontId="16" fillId="0" borderId="1" xfId="1" applyFont="1" applyBorder="1" applyAlignment="1">
      <alignment vertical="top" wrapText="1"/>
    </xf>
    <xf numFmtId="1" fontId="16" fillId="0" borderId="1" xfId="1" applyNumberFormat="1" applyFont="1" applyBorder="1" applyAlignment="1">
      <alignment horizontal="center" vertical="top"/>
    </xf>
    <xf numFmtId="165" fontId="16" fillId="0" borderId="1" xfId="1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2" fontId="7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2" fillId="0" borderId="1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left"/>
    </xf>
    <xf numFmtId="0" fontId="12" fillId="0" borderId="1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 2" xfId="4"/>
    <cellStyle name="Обычный 6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4"/>
  <sheetViews>
    <sheetView tabSelected="1" zoomScaleNormal="100" workbookViewId="0">
      <selection activeCell="L10" sqref="L10"/>
    </sheetView>
  </sheetViews>
  <sheetFormatPr defaultRowHeight="15" x14ac:dyDescent="0.25"/>
  <cols>
    <col min="1" max="1" width="6.85546875" style="1" customWidth="1"/>
    <col min="2" max="2" width="10.85546875" style="2" customWidth="1"/>
    <col min="3" max="3" width="33.28515625" style="2" customWidth="1"/>
    <col min="4" max="4" width="9.28515625" style="2" customWidth="1"/>
    <col min="5" max="5" width="9.28515625" style="3" customWidth="1"/>
    <col min="6" max="8" width="9.140625" style="2" customWidth="1"/>
    <col min="9" max="9" width="13.5703125" style="2" customWidth="1"/>
    <col min="10" max="1007" width="9.140625" style="2" customWidth="1"/>
    <col min="1008" max="1025" width="11.5703125" customWidth="1"/>
  </cols>
  <sheetData>
    <row r="1" spans="1:1024" s="6" customFormat="1" x14ac:dyDescent="0.25">
      <c r="A1" s="4"/>
      <c r="B1" s="5"/>
      <c r="C1" s="5"/>
      <c r="D1" s="5"/>
      <c r="E1" s="7"/>
      <c r="F1" s="8"/>
      <c r="G1" s="8"/>
      <c r="H1" s="8"/>
      <c r="I1" s="5"/>
    </row>
    <row r="2" spans="1:1024" s="6" customFormat="1" ht="36" customHeight="1" x14ac:dyDescent="0.2">
      <c r="A2" s="51" t="s">
        <v>105</v>
      </c>
      <c r="B2" s="51"/>
      <c r="C2" s="51"/>
      <c r="D2" s="51"/>
      <c r="E2" s="51"/>
      <c r="F2" s="51"/>
      <c r="G2" s="51"/>
      <c r="H2" s="51"/>
      <c r="I2" s="51"/>
    </row>
    <row r="3" spans="1:1024" s="10" customFormat="1" ht="22.35" customHeight="1" x14ac:dyDescent="0.25">
      <c r="A3" s="52" t="s">
        <v>104</v>
      </c>
      <c r="B3" s="52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4" t="s">
        <v>0</v>
      </c>
      <c r="FQ3" s="54"/>
      <c r="FR3" s="54"/>
      <c r="FS3" s="54"/>
      <c r="FT3" s="54"/>
      <c r="FU3" s="54"/>
      <c r="FV3" s="54"/>
      <c r="FW3" s="54"/>
      <c r="FX3" s="54"/>
      <c r="FY3" s="54" t="s">
        <v>0</v>
      </c>
      <c r="FZ3" s="54"/>
      <c r="GA3" s="54"/>
      <c r="GB3" s="54"/>
      <c r="GC3" s="54"/>
      <c r="GD3" s="54"/>
      <c r="GE3" s="54"/>
      <c r="GF3" s="54"/>
      <c r="GG3" s="54"/>
      <c r="GH3" s="54" t="s">
        <v>0</v>
      </c>
      <c r="GI3" s="54"/>
      <c r="GJ3" s="54"/>
      <c r="GK3" s="54"/>
      <c r="GL3" s="54"/>
      <c r="GM3" s="54"/>
      <c r="GN3" s="54"/>
      <c r="GO3" s="54"/>
      <c r="GP3" s="54"/>
      <c r="GQ3" s="54" t="s">
        <v>0</v>
      </c>
      <c r="GR3" s="54"/>
      <c r="GS3" s="54"/>
      <c r="GT3" s="54"/>
      <c r="GU3" s="54"/>
      <c r="GV3" s="54"/>
      <c r="GW3" s="54"/>
      <c r="GX3" s="54"/>
      <c r="GY3" s="54"/>
      <c r="GZ3" s="54" t="s">
        <v>0</v>
      </c>
      <c r="HA3" s="54"/>
      <c r="HB3" s="54"/>
      <c r="HC3" s="54"/>
      <c r="HD3" s="54"/>
      <c r="HE3" s="54"/>
      <c r="HF3" s="54"/>
      <c r="HG3" s="54"/>
      <c r="HH3" s="54"/>
      <c r="HI3" s="54" t="s">
        <v>0</v>
      </c>
      <c r="HJ3" s="54"/>
      <c r="HK3" s="54"/>
      <c r="HL3" s="54"/>
      <c r="HM3" s="54"/>
      <c r="HN3" s="54"/>
      <c r="HO3" s="54"/>
      <c r="HP3" s="54"/>
      <c r="HQ3" s="54"/>
      <c r="HR3" s="54" t="s">
        <v>0</v>
      </c>
      <c r="HS3" s="54"/>
      <c r="HT3" s="54"/>
      <c r="HU3" s="54"/>
      <c r="HV3" s="54"/>
      <c r="HW3" s="54"/>
      <c r="HX3" s="54"/>
      <c r="HY3" s="54"/>
      <c r="HZ3" s="54"/>
      <c r="IA3" s="54" t="s">
        <v>0</v>
      </c>
      <c r="IB3" s="54"/>
      <c r="IC3" s="54"/>
      <c r="ID3" s="54"/>
      <c r="IE3" s="54"/>
      <c r="IF3" s="54"/>
      <c r="IG3" s="54"/>
      <c r="IH3" s="54"/>
      <c r="II3" s="54"/>
      <c r="IJ3" s="54" t="s">
        <v>0</v>
      </c>
      <c r="IK3" s="54"/>
      <c r="IL3" s="54"/>
      <c r="IM3" s="54"/>
      <c r="IN3" s="54"/>
      <c r="IO3" s="54"/>
      <c r="IP3" s="54"/>
      <c r="IQ3" s="54"/>
      <c r="IR3" s="54"/>
      <c r="IS3" s="54" t="s">
        <v>0</v>
      </c>
      <c r="IT3" s="54"/>
      <c r="IU3" s="54"/>
      <c r="IV3" s="54"/>
      <c r="IW3" s="54"/>
      <c r="IX3" s="54"/>
      <c r="IY3" s="54"/>
      <c r="IZ3" s="54"/>
      <c r="JA3" s="54"/>
      <c r="JB3" s="54" t="s">
        <v>0</v>
      </c>
      <c r="JC3" s="54"/>
      <c r="JD3" s="54"/>
      <c r="JE3" s="54"/>
      <c r="JF3" s="54"/>
      <c r="JG3" s="54"/>
      <c r="JH3" s="54"/>
      <c r="JI3" s="54"/>
      <c r="JJ3" s="54"/>
      <c r="JK3" s="54" t="s">
        <v>0</v>
      </c>
      <c r="JL3" s="54"/>
      <c r="JM3" s="54"/>
      <c r="JN3" s="54"/>
      <c r="JO3" s="54"/>
      <c r="JP3" s="54"/>
      <c r="JQ3" s="54"/>
      <c r="JR3" s="54"/>
      <c r="JS3" s="54"/>
      <c r="JT3" s="54" t="s">
        <v>0</v>
      </c>
      <c r="JU3" s="54"/>
      <c r="JV3" s="54"/>
      <c r="JW3" s="54"/>
      <c r="JX3" s="54"/>
      <c r="JY3" s="54"/>
      <c r="JZ3" s="54"/>
      <c r="KA3" s="54"/>
      <c r="KB3" s="54"/>
      <c r="KC3" s="54" t="s">
        <v>0</v>
      </c>
      <c r="KD3" s="54"/>
      <c r="KE3" s="54"/>
      <c r="KF3" s="54"/>
      <c r="KG3" s="54"/>
      <c r="KH3" s="54"/>
      <c r="KI3" s="54"/>
      <c r="KJ3" s="54"/>
      <c r="KK3" s="54"/>
      <c r="KL3" s="54" t="s">
        <v>0</v>
      </c>
      <c r="KM3" s="54"/>
      <c r="KN3" s="54"/>
      <c r="KO3" s="54"/>
      <c r="KP3" s="54"/>
      <c r="KQ3" s="54"/>
      <c r="KR3" s="54"/>
      <c r="KS3" s="54"/>
      <c r="KT3" s="54"/>
      <c r="KU3" s="54" t="s">
        <v>0</v>
      </c>
      <c r="KV3" s="54"/>
      <c r="KW3" s="54"/>
      <c r="KX3" s="54"/>
      <c r="KY3" s="54"/>
      <c r="KZ3" s="54"/>
      <c r="LA3" s="54"/>
      <c r="LB3" s="54"/>
      <c r="LC3" s="54"/>
      <c r="LD3" s="54" t="s">
        <v>0</v>
      </c>
      <c r="LE3" s="54"/>
      <c r="LF3" s="54"/>
      <c r="LG3" s="54"/>
      <c r="LH3" s="54"/>
      <c r="LI3" s="54"/>
      <c r="LJ3" s="54"/>
      <c r="LK3" s="54"/>
      <c r="LL3" s="54"/>
      <c r="LM3" s="54" t="s">
        <v>0</v>
      </c>
      <c r="LN3" s="54"/>
      <c r="LO3" s="54"/>
      <c r="LP3" s="54"/>
      <c r="LQ3" s="54"/>
      <c r="LR3" s="54"/>
      <c r="LS3" s="54"/>
      <c r="LT3" s="54"/>
      <c r="LU3" s="54"/>
      <c r="LV3" s="54" t="s">
        <v>0</v>
      </c>
      <c r="LW3" s="54"/>
      <c r="LX3" s="54"/>
      <c r="LY3" s="54"/>
      <c r="LZ3" s="54"/>
      <c r="MA3" s="54"/>
      <c r="MB3" s="54"/>
      <c r="MC3" s="54"/>
      <c r="MD3" s="54"/>
      <c r="ME3" s="54" t="s">
        <v>0</v>
      </c>
      <c r="MF3" s="54"/>
      <c r="MG3" s="54"/>
      <c r="MH3" s="54"/>
      <c r="MI3" s="54"/>
      <c r="MJ3" s="54"/>
      <c r="MK3" s="54"/>
      <c r="ML3" s="54"/>
      <c r="MM3" s="54"/>
      <c r="MN3" s="54" t="s">
        <v>0</v>
      </c>
      <c r="MO3" s="54"/>
      <c r="MP3" s="54"/>
      <c r="MQ3" s="54"/>
      <c r="MR3" s="54"/>
      <c r="MS3" s="54"/>
      <c r="MT3" s="54"/>
      <c r="MU3" s="54"/>
      <c r="MV3" s="54"/>
      <c r="MW3" s="54" t="s">
        <v>0</v>
      </c>
      <c r="MX3" s="54"/>
      <c r="MY3" s="54"/>
      <c r="MZ3" s="54"/>
      <c r="NA3" s="54"/>
      <c r="NB3" s="54"/>
      <c r="NC3" s="54"/>
      <c r="ND3" s="54"/>
      <c r="NE3" s="54"/>
      <c r="NF3" s="54" t="s">
        <v>0</v>
      </c>
      <c r="NG3" s="54"/>
      <c r="NH3" s="54"/>
      <c r="NI3" s="54"/>
      <c r="NJ3" s="54"/>
      <c r="NK3" s="54"/>
      <c r="NL3" s="54"/>
      <c r="NM3" s="54"/>
      <c r="NN3" s="54"/>
      <c r="NO3" s="54" t="s">
        <v>0</v>
      </c>
      <c r="NP3" s="54"/>
      <c r="NQ3" s="54"/>
      <c r="NR3" s="54"/>
      <c r="NS3" s="54"/>
      <c r="NT3" s="54"/>
      <c r="NU3" s="54"/>
      <c r="NV3" s="54"/>
      <c r="NW3" s="54"/>
      <c r="NX3" s="54" t="s">
        <v>0</v>
      </c>
      <c r="NY3" s="54"/>
      <c r="NZ3" s="54"/>
      <c r="OA3" s="54"/>
      <c r="OB3" s="54"/>
      <c r="OC3" s="54"/>
      <c r="OD3" s="54"/>
      <c r="OE3" s="54"/>
      <c r="OF3" s="54"/>
      <c r="OG3" s="54" t="s">
        <v>0</v>
      </c>
      <c r="OH3" s="54"/>
      <c r="OI3" s="54"/>
      <c r="OJ3" s="54"/>
      <c r="OK3" s="54"/>
      <c r="OL3" s="54"/>
      <c r="OM3" s="54"/>
      <c r="ON3" s="54"/>
      <c r="OO3" s="54"/>
      <c r="OP3" s="54" t="s">
        <v>0</v>
      </c>
      <c r="OQ3" s="54"/>
      <c r="OR3" s="54"/>
      <c r="OS3" s="54"/>
      <c r="OT3" s="54"/>
      <c r="OU3" s="54"/>
      <c r="OV3" s="54"/>
      <c r="OW3" s="54"/>
      <c r="OX3" s="54"/>
      <c r="OY3" s="54" t="s">
        <v>0</v>
      </c>
      <c r="OZ3" s="54"/>
      <c r="PA3" s="54"/>
      <c r="PB3" s="54"/>
      <c r="PC3" s="54"/>
      <c r="PD3" s="54"/>
      <c r="PE3" s="54"/>
      <c r="PF3" s="54"/>
      <c r="PG3" s="54"/>
      <c r="PH3" s="54" t="s">
        <v>0</v>
      </c>
      <c r="PI3" s="54"/>
      <c r="PJ3" s="54"/>
      <c r="PK3" s="54"/>
      <c r="PL3" s="54"/>
      <c r="PM3" s="54"/>
      <c r="PN3" s="54"/>
      <c r="PO3" s="54"/>
      <c r="PP3" s="54"/>
      <c r="PQ3" s="54" t="s">
        <v>0</v>
      </c>
      <c r="PR3" s="54"/>
      <c r="PS3" s="54"/>
      <c r="PT3" s="54"/>
      <c r="PU3" s="54"/>
      <c r="PV3" s="54"/>
      <c r="PW3" s="54"/>
      <c r="PX3" s="54"/>
      <c r="PY3" s="54"/>
      <c r="PZ3" s="54" t="s">
        <v>0</v>
      </c>
      <c r="QA3" s="54"/>
      <c r="QB3" s="54"/>
      <c r="QC3" s="54"/>
      <c r="QD3" s="54"/>
      <c r="QE3" s="54"/>
      <c r="QF3" s="54"/>
      <c r="QG3" s="54"/>
      <c r="QH3" s="54"/>
      <c r="QI3" s="54" t="s">
        <v>0</v>
      </c>
      <c r="QJ3" s="54"/>
      <c r="QK3" s="54"/>
      <c r="QL3" s="54"/>
      <c r="QM3" s="54"/>
      <c r="QN3" s="54"/>
      <c r="QO3" s="54"/>
      <c r="QP3" s="54"/>
      <c r="QQ3" s="54"/>
      <c r="QR3" s="54" t="s">
        <v>0</v>
      </c>
      <c r="QS3" s="54"/>
      <c r="QT3" s="54"/>
      <c r="QU3" s="54"/>
      <c r="QV3" s="54"/>
      <c r="QW3" s="54"/>
      <c r="QX3" s="54"/>
      <c r="QY3" s="54"/>
      <c r="QZ3" s="54"/>
      <c r="RA3" s="54" t="s">
        <v>0</v>
      </c>
      <c r="RB3" s="54"/>
      <c r="RC3" s="54"/>
      <c r="RD3" s="54"/>
      <c r="RE3" s="54"/>
      <c r="RF3" s="54"/>
      <c r="RG3" s="54"/>
      <c r="RH3" s="54"/>
      <c r="RI3" s="54"/>
      <c r="RJ3" s="54" t="s">
        <v>0</v>
      </c>
      <c r="RK3" s="54"/>
      <c r="RL3" s="54"/>
      <c r="RM3" s="54"/>
      <c r="RN3" s="54"/>
      <c r="RO3" s="54"/>
      <c r="RP3" s="54"/>
      <c r="RQ3" s="54"/>
      <c r="RR3" s="54"/>
      <c r="RS3" s="54" t="s">
        <v>0</v>
      </c>
      <c r="RT3" s="54"/>
      <c r="RU3" s="54"/>
      <c r="RV3" s="54"/>
      <c r="RW3" s="54"/>
      <c r="RX3" s="54"/>
      <c r="RY3" s="54"/>
      <c r="RZ3" s="54"/>
      <c r="SA3" s="54"/>
      <c r="SB3" s="54" t="s">
        <v>0</v>
      </c>
      <c r="SC3" s="54"/>
      <c r="SD3" s="54"/>
      <c r="SE3" s="54"/>
      <c r="SF3" s="54"/>
      <c r="SG3" s="54"/>
      <c r="SH3" s="54"/>
      <c r="SI3" s="54"/>
      <c r="SJ3" s="54"/>
      <c r="SK3" s="54" t="s">
        <v>0</v>
      </c>
      <c r="SL3" s="54"/>
      <c r="SM3" s="54"/>
      <c r="SN3" s="54"/>
      <c r="SO3" s="54"/>
      <c r="SP3" s="54"/>
      <c r="SQ3" s="54"/>
      <c r="SR3" s="54"/>
      <c r="SS3" s="54"/>
      <c r="ST3" s="54" t="s">
        <v>0</v>
      </c>
      <c r="SU3" s="54"/>
      <c r="SV3" s="54"/>
      <c r="SW3" s="54"/>
      <c r="SX3" s="54"/>
      <c r="SY3" s="54"/>
      <c r="SZ3" s="54"/>
      <c r="TA3" s="54"/>
      <c r="TB3" s="54"/>
      <c r="TC3" s="54" t="s">
        <v>0</v>
      </c>
      <c r="TD3" s="54"/>
      <c r="TE3" s="54"/>
      <c r="TF3" s="54"/>
      <c r="TG3" s="54"/>
      <c r="TH3" s="54"/>
      <c r="TI3" s="54"/>
      <c r="TJ3" s="54"/>
      <c r="TK3" s="54"/>
      <c r="TL3" s="54" t="s">
        <v>0</v>
      </c>
      <c r="TM3" s="54"/>
      <c r="TN3" s="54"/>
      <c r="TO3" s="54"/>
      <c r="TP3" s="54"/>
      <c r="TQ3" s="54"/>
      <c r="TR3" s="54"/>
      <c r="TS3" s="54"/>
      <c r="TT3" s="54"/>
      <c r="TU3" s="54" t="s">
        <v>0</v>
      </c>
      <c r="TV3" s="54"/>
      <c r="TW3" s="54"/>
      <c r="TX3" s="54"/>
      <c r="TY3" s="54"/>
      <c r="TZ3" s="54"/>
      <c r="UA3" s="54"/>
      <c r="UB3" s="54"/>
      <c r="UC3" s="54"/>
      <c r="UD3" s="54" t="s">
        <v>0</v>
      </c>
      <c r="UE3" s="54"/>
      <c r="UF3" s="54"/>
      <c r="UG3" s="54"/>
      <c r="UH3" s="54"/>
      <c r="UI3" s="54"/>
      <c r="UJ3" s="54"/>
      <c r="UK3" s="54"/>
      <c r="UL3" s="54"/>
      <c r="UM3" s="54" t="s">
        <v>0</v>
      </c>
      <c r="UN3" s="54"/>
      <c r="UO3" s="54"/>
      <c r="UP3" s="54"/>
      <c r="UQ3" s="54"/>
      <c r="UR3" s="54"/>
      <c r="US3" s="54"/>
      <c r="UT3" s="54"/>
      <c r="UU3" s="54"/>
      <c r="UV3" s="54" t="s">
        <v>0</v>
      </c>
      <c r="UW3" s="54"/>
      <c r="UX3" s="54"/>
      <c r="UY3" s="54"/>
      <c r="UZ3" s="54"/>
      <c r="VA3" s="54"/>
      <c r="VB3" s="54"/>
      <c r="VC3" s="54"/>
      <c r="VD3" s="54"/>
      <c r="VE3" s="54" t="s">
        <v>0</v>
      </c>
      <c r="VF3" s="54"/>
      <c r="VG3" s="54"/>
      <c r="VH3" s="54"/>
      <c r="VI3" s="54"/>
      <c r="VJ3" s="54"/>
      <c r="VK3" s="54"/>
      <c r="VL3" s="54"/>
      <c r="VM3" s="54"/>
      <c r="VN3" s="54" t="s">
        <v>0</v>
      </c>
      <c r="VO3" s="54"/>
      <c r="VP3" s="54"/>
      <c r="VQ3" s="54"/>
      <c r="VR3" s="54"/>
      <c r="VS3" s="54"/>
      <c r="VT3" s="54"/>
      <c r="VU3" s="54"/>
      <c r="VV3" s="54"/>
      <c r="VW3" s="54" t="s">
        <v>0</v>
      </c>
      <c r="VX3" s="54"/>
      <c r="VY3" s="54"/>
      <c r="VZ3" s="54"/>
      <c r="WA3" s="54"/>
      <c r="WB3" s="54"/>
      <c r="WC3" s="54"/>
      <c r="WD3" s="54"/>
      <c r="WE3" s="54"/>
      <c r="WF3" s="54" t="s">
        <v>0</v>
      </c>
      <c r="WG3" s="54"/>
      <c r="WH3" s="54"/>
      <c r="WI3" s="54"/>
      <c r="WJ3" s="54"/>
      <c r="WK3" s="54"/>
      <c r="WL3" s="54"/>
      <c r="WM3" s="54"/>
      <c r="WN3" s="54"/>
      <c r="WO3" s="54" t="s">
        <v>0</v>
      </c>
      <c r="WP3" s="54"/>
      <c r="WQ3" s="54"/>
      <c r="WR3" s="54"/>
      <c r="WS3" s="54"/>
      <c r="WT3" s="54"/>
      <c r="WU3" s="54"/>
      <c r="WV3" s="54"/>
      <c r="WW3" s="54"/>
      <c r="WX3" s="54" t="s">
        <v>0</v>
      </c>
      <c r="WY3" s="54"/>
      <c r="WZ3" s="54"/>
      <c r="XA3" s="54"/>
      <c r="XB3" s="54"/>
      <c r="XC3" s="54"/>
      <c r="XD3" s="54"/>
      <c r="XE3" s="54"/>
      <c r="XF3" s="54"/>
      <c r="XG3" s="54" t="s">
        <v>0</v>
      </c>
      <c r="XH3" s="54"/>
      <c r="XI3" s="54"/>
      <c r="XJ3" s="54"/>
      <c r="XK3" s="54"/>
      <c r="XL3" s="54"/>
      <c r="XM3" s="54"/>
      <c r="XN3" s="54"/>
      <c r="XO3" s="54"/>
      <c r="XP3" s="54" t="s">
        <v>0</v>
      </c>
      <c r="XQ3" s="54"/>
      <c r="XR3" s="54"/>
      <c r="XS3" s="54"/>
      <c r="XT3" s="54"/>
      <c r="XU3" s="54"/>
      <c r="XV3" s="54"/>
      <c r="XW3" s="54"/>
      <c r="XX3" s="54"/>
      <c r="XY3" s="54" t="s">
        <v>0</v>
      </c>
      <c r="XZ3" s="54"/>
      <c r="YA3" s="54"/>
      <c r="YB3" s="54"/>
      <c r="YC3" s="54"/>
      <c r="YD3" s="54"/>
      <c r="YE3" s="54"/>
      <c r="YF3" s="54"/>
      <c r="YG3" s="54"/>
      <c r="YH3" s="54" t="s">
        <v>0</v>
      </c>
      <c r="YI3" s="54"/>
      <c r="YJ3" s="54"/>
      <c r="YK3" s="54"/>
      <c r="YL3" s="54"/>
      <c r="YM3" s="54"/>
      <c r="YN3" s="54"/>
      <c r="YO3" s="54"/>
      <c r="YP3" s="54"/>
      <c r="YQ3" s="54" t="s">
        <v>0</v>
      </c>
      <c r="YR3" s="54"/>
      <c r="YS3" s="54"/>
      <c r="YT3" s="54"/>
      <c r="YU3" s="54"/>
      <c r="YV3" s="54"/>
      <c r="YW3" s="54"/>
      <c r="YX3" s="54"/>
      <c r="YY3" s="54"/>
      <c r="YZ3" s="54" t="s">
        <v>0</v>
      </c>
      <c r="ZA3" s="54"/>
      <c r="ZB3" s="54"/>
      <c r="ZC3" s="54"/>
      <c r="ZD3" s="54"/>
      <c r="ZE3" s="54"/>
      <c r="ZF3" s="54"/>
      <c r="ZG3" s="54"/>
      <c r="ZH3" s="54"/>
      <c r="ZI3" s="54" t="s">
        <v>0</v>
      </c>
      <c r="ZJ3" s="54"/>
      <c r="ZK3" s="54"/>
      <c r="ZL3" s="54"/>
      <c r="ZM3" s="54"/>
      <c r="ZN3" s="54"/>
      <c r="ZO3" s="54"/>
      <c r="ZP3" s="54"/>
      <c r="ZQ3" s="54"/>
      <c r="ZR3" s="54" t="s">
        <v>0</v>
      </c>
      <c r="ZS3" s="54"/>
      <c r="ZT3" s="54"/>
      <c r="ZU3" s="54"/>
      <c r="ZV3" s="54"/>
      <c r="ZW3" s="54"/>
      <c r="ZX3" s="54"/>
      <c r="ZY3" s="54"/>
      <c r="ZZ3" s="54"/>
      <c r="AAA3" s="54" t="s">
        <v>0</v>
      </c>
      <c r="AAB3" s="54"/>
      <c r="AAC3" s="54"/>
      <c r="AAD3" s="54"/>
      <c r="AAE3" s="54"/>
      <c r="AAF3" s="54"/>
      <c r="AAG3" s="54"/>
      <c r="AAH3" s="54"/>
      <c r="AAI3" s="54"/>
      <c r="AAJ3" s="54" t="s">
        <v>0</v>
      </c>
      <c r="AAK3" s="54"/>
      <c r="AAL3" s="54"/>
      <c r="AAM3" s="54"/>
      <c r="AAN3" s="54"/>
      <c r="AAO3" s="54"/>
      <c r="AAP3" s="54"/>
      <c r="AAQ3" s="54"/>
      <c r="AAR3" s="54"/>
      <c r="AAS3" s="54" t="s">
        <v>0</v>
      </c>
      <c r="AAT3" s="54"/>
      <c r="AAU3" s="54"/>
      <c r="AAV3" s="54"/>
      <c r="AAW3" s="54"/>
      <c r="AAX3" s="54"/>
      <c r="AAY3" s="54"/>
      <c r="AAZ3" s="54"/>
      <c r="ABA3" s="54"/>
      <c r="ABB3" s="54" t="s">
        <v>0</v>
      </c>
      <c r="ABC3" s="54"/>
      <c r="ABD3" s="54"/>
      <c r="ABE3" s="54"/>
      <c r="ABF3" s="54"/>
      <c r="ABG3" s="54"/>
      <c r="ABH3" s="54"/>
      <c r="ABI3" s="54"/>
      <c r="ABJ3" s="54"/>
      <c r="ABK3" s="54" t="s">
        <v>0</v>
      </c>
      <c r="ABL3" s="54"/>
      <c r="ABM3" s="54"/>
      <c r="ABN3" s="54"/>
      <c r="ABO3" s="54"/>
      <c r="ABP3" s="54"/>
      <c r="ABQ3" s="54"/>
      <c r="ABR3" s="54"/>
      <c r="ABS3" s="54"/>
      <c r="ABT3" s="54" t="s">
        <v>0</v>
      </c>
      <c r="ABU3" s="54"/>
      <c r="ABV3" s="54"/>
      <c r="ABW3" s="54"/>
      <c r="ABX3" s="54"/>
      <c r="ABY3" s="54"/>
      <c r="ABZ3" s="54"/>
      <c r="ACA3" s="54"/>
      <c r="ACB3" s="54"/>
      <c r="ACC3" s="54" t="s">
        <v>0</v>
      </c>
      <c r="ACD3" s="54"/>
      <c r="ACE3" s="54"/>
      <c r="ACF3" s="54"/>
      <c r="ACG3" s="54"/>
      <c r="ACH3" s="54"/>
      <c r="ACI3" s="54"/>
      <c r="ACJ3" s="54"/>
      <c r="ACK3" s="54"/>
      <c r="ACL3" s="54" t="s">
        <v>0</v>
      </c>
      <c r="ACM3" s="54"/>
      <c r="ACN3" s="54"/>
      <c r="ACO3" s="54"/>
      <c r="ACP3" s="54"/>
      <c r="ACQ3" s="54"/>
      <c r="ACR3" s="54"/>
      <c r="ACS3" s="54"/>
      <c r="ACT3" s="54"/>
      <c r="ACU3" s="54" t="s">
        <v>0</v>
      </c>
      <c r="ACV3" s="54"/>
      <c r="ACW3" s="54"/>
      <c r="ACX3" s="54"/>
      <c r="ACY3" s="54"/>
      <c r="ACZ3" s="54"/>
      <c r="ADA3" s="54"/>
      <c r="ADB3" s="54"/>
      <c r="ADC3" s="54"/>
      <c r="ADD3" s="54" t="s">
        <v>0</v>
      </c>
      <c r="ADE3" s="54"/>
      <c r="ADF3" s="54"/>
      <c r="ADG3" s="54"/>
      <c r="ADH3" s="54"/>
      <c r="ADI3" s="54"/>
      <c r="ADJ3" s="54"/>
      <c r="ADK3" s="54"/>
      <c r="ADL3" s="54"/>
      <c r="ADM3" s="54" t="s">
        <v>0</v>
      </c>
      <c r="ADN3" s="54"/>
      <c r="ADO3" s="54"/>
      <c r="ADP3" s="54"/>
      <c r="ADQ3" s="54"/>
      <c r="ADR3" s="54"/>
      <c r="ADS3" s="54"/>
      <c r="ADT3" s="54"/>
      <c r="ADU3" s="54"/>
      <c r="ADV3" s="54" t="s">
        <v>0</v>
      </c>
      <c r="ADW3" s="54"/>
      <c r="ADX3" s="54"/>
      <c r="ADY3" s="54"/>
      <c r="ADZ3" s="54"/>
      <c r="AEA3" s="54"/>
      <c r="AEB3" s="54"/>
      <c r="AEC3" s="54"/>
      <c r="AED3" s="54"/>
      <c r="AEE3" s="54" t="s">
        <v>0</v>
      </c>
      <c r="AEF3" s="54"/>
      <c r="AEG3" s="54"/>
      <c r="AEH3" s="54"/>
      <c r="AEI3" s="54"/>
      <c r="AEJ3" s="54"/>
      <c r="AEK3" s="54"/>
      <c r="AEL3" s="54"/>
      <c r="AEM3" s="54"/>
      <c r="AEN3" s="54" t="s">
        <v>0</v>
      </c>
      <c r="AEO3" s="54"/>
      <c r="AEP3" s="54"/>
      <c r="AEQ3" s="54"/>
      <c r="AER3" s="54"/>
      <c r="AES3" s="54"/>
      <c r="AET3" s="54"/>
      <c r="AEU3" s="54"/>
      <c r="AEV3" s="54"/>
      <c r="AEW3" s="54" t="s">
        <v>0</v>
      </c>
      <c r="AEX3" s="54"/>
      <c r="AEY3" s="54"/>
      <c r="AEZ3" s="54"/>
      <c r="AFA3" s="54"/>
      <c r="AFB3" s="54"/>
      <c r="AFC3" s="54"/>
      <c r="AFD3" s="54"/>
      <c r="AFE3" s="54"/>
      <c r="AFF3" s="54" t="s">
        <v>0</v>
      </c>
      <c r="AFG3" s="54"/>
      <c r="AFH3" s="54"/>
      <c r="AFI3" s="54"/>
      <c r="AFJ3" s="54"/>
      <c r="AFK3" s="54"/>
      <c r="AFL3" s="54"/>
      <c r="AFM3" s="54"/>
      <c r="AFN3" s="54"/>
      <c r="AFO3" s="54" t="s">
        <v>0</v>
      </c>
      <c r="AFP3" s="54"/>
      <c r="AFQ3" s="54"/>
      <c r="AFR3" s="54"/>
      <c r="AFS3" s="54"/>
      <c r="AFT3" s="54"/>
      <c r="AFU3" s="54"/>
      <c r="AFV3" s="54"/>
      <c r="AFW3" s="54"/>
      <c r="AFX3" s="54" t="s">
        <v>0</v>
      </c>
      <c r="AFY3" s="54"/>
      <c r="AFZ3" s="54"/>
      <c r="AGA3" s="54"/>
      <c r="AGB3" s="54"/>
      <c r="AGC3" s="54"/>
      <c r="AGD3" s="54"/>
      <c r="AGE3" s="54"/>
      <c r="AGF3" s="54"/>
      <c r="AGG3" s="54" t="s">
        <v>0</v>
      </c>
      <c r="AGH3" s="54"/>
      <c r="AGI3" s="54"/>
      <c r="AGJ3" s="54"/>
      <c r="AGK3" s="54"/>
      <c r="AGL3" s="54"/>
      <c r="AGM3" s="54"/>
      <c r="AGN3" s="54"/>
      <c r="AGO3" s="54"/>
      <c r="AGP3" s="54" t="s">
        <v>0</v>
      </c>
      <c r="AGQ3" s="54"/>
      <c r="AGR3" s="54"/>
      <c r="AGS3" s="54"/>
      <c r="AGT3" s="54"/>
      <c r="AGU3" s="54"/>
      <c r="AGV3" s="54"/>
      <c r="AGW3" s="54"/>
      <c r="AGX3" s="54"/>
      <c r="AGY3" s="54" t="s">
        <v>0</v>
      </c>
      <c r="AGZ3" s="54"/>
      <c r="AHA3" s="54"/>
      <c r="AHB3" s="54"/>
      <c r="AHC3" s="54"/>
      <c r="AHD3" s="54"/>
      <c r="AHE3" s="54"/>
      <c r="AHF3" s="54"/>
      <c r="AHG3" s="54"/>
      <c r="AHH3" s="54" t="s">
        <v>0</v>
      </c>
      <c r="AHI3" s="54"/>
      <c r="AHJ3" s="54"/>
      <c r="AHK3" s="54"/>
      <c r="AHL3" s="54"/>
      <c r="AHM3" s="54"/>
      <c r="AHN3" s="54"/>
      <c r="AHO3" s="54"/>
      <c r="AHP3" s="54"/>
      <c r="AHQ3" s="54" t="s">
        <v>0</v>
      </c>
      <c r="AHR3" s="54"/>
      <c r="AHS3" s="54"/>
      <c r="AHT3" s="54"/>
      <c r="AHU3" s="54"/>
      <c r="AHV3" s="54"/>
      <c r="AHW3" s="54"/>
      <c r="AHX3" s="54"/>
      <c r="AHY3" s="54"/>
      <c r="AHZ3" s="54" t="s">
        <v>0</v>
      </c>
      <c r="AIA3" s="54"/>
      <c r="AIB3" s="54"/>
      <c r="AIC3" s="54"/>
      <c r="AID3" s="54"/>
      <c r="AIE3" s="54"/>
      <c r="AIF3" s="54"/>
      <c r="AIG3" s="54"/>
      <c r="AIH3" s="54"/>
      <c r="AII3" s="54" t="s">
        <v>0</v>
      </c>
      <c r="AIJ3" s="54"/>
      <c r="AIK3" s="54"/>
      <c r="AIL3" s="54"/>
      <c r="AIM3" s="54"/>
      <c r="AIN3" s="54"/>
      <c r="AIO3" s="54"/>
      <c r="AIP3" s="54"/>
      <c r="AIQ3" s="54"/>
      <c r="AIR3" s="54" t="s">
        <v>0</v>
      </c>
      <c r="AIS3" s="54"/>
      <c r="AIT3" s="54"/>
      <c r="AIU3" s="54"/>
      <c r="AIV3" s="54"/>
      <c r="AIW3" s="54"/>
      <c r="AIX3" s="54"/>
      <c r="AIY3" s="54"/>
      <c r="AIZ3" s="54"/>
      <c r="AJA3" s="54" t="s">
        <v>0</v>
      </c>
      <c r="AJB3" s="54"/>
      <c r="AJC3" s="54"/>
      <c r="AJD3" s="54"/>
      <c r="AJE3" s="54"/>
      <c r="AJF3" s="54"/>
      <c r="AJG3" s="54"/>
      <c r="AJH3" s="54"/>
      <c r="AJI3" s="54"/>
      <c r="AJJ3" s="54" t="s">
        <v>0</v>
      </c>
      <c r="AJK3" s="54"/>
      <c r="AJL3" s="54"/>
      <c r="AJM3" s="54"/>
      <c r="AJN3" s="54"/>
      <c r="AJO3" s="54"/>
      <c r="AJP3" s="54"/>
      <c r="AJQ3" s="54"/>
      <c r="AJR3" s="54"/>
      <c r="AJS3" s="54" t="s">
        <v>0</v>
      </c>
      <c r="AJT3" s="54"/>
      <c r="AJU3" s="54"/>
      <c r="AJV3" s="54"/>
      <c r="AJW3" s="54"/>
      <c r="AJX3" s="54"/>
      <c r="AJY3" s="54"/>
      <c r="AJZ3" s="54"/>
      <c r="AKA3" s="54"/>
      <c r="AKB3" s="54" t="s">
        <v>0</v>
      </c>
      <c r="AKC3" s="54"/>
      <c r="AKD3" s="54"/>
      <c r="AKE3" s="54"/>
      <c r="AKF3" s="54"/>
      <c r="AKG3" s="54"/>
      <c r="AKH3" s="54"/>
      <c r="AKI3" s="54"/>
      <c r="AKJ3" s="54"/>
      <c r="AKK3" s="54" t="s">
        <v>0</v>
      </c>
      <c r="AKL3" s="54"/>
      <c r="AKM3" s="54"/>
      <c r="AKN3" s="54"/>
      <c r="AKO3" s="54"/>
      <c r="AKP3" s="54"/>
      <c r="AKQ3" s="54"/>
      <c r="AKR3" s="54"/>
      <c r="AKS3" s="54"/>
      <c r="AKT3" s="54" t="s">
        <v>0</v>
      </c>
      <c r="AKU3" s="54"/>
      <c r="AKV3" s="54"/>
      <c r="AKW3" s="54"/>
      <c r="AKX3" s="54"/>
      <c r="AKY3" s="54"/>
      <c r="AKZ3" s="54"/>
      <c r="ALA3" s="54"/>
      <c r="ALB3" s="54"/>
      <c r="ALC3" s="54" t="s">
        <v>0</v>
      </c>
      <c r="ALD3" s="54"/>
      <c r="ALE3" s="54"/>
      <c r="ALF3" s="54"/>
      <c r="ALG3" s="54"/>
      <c r="ALH3" s="54"/>
      <c r="ALI3" s="54"/>
      <c r="ALJ3" s="54"/>
      <c r="ALK3" s="54"/>
      <c r="ALL3" s="54" t="s">
        <v>0</v>
      </c>
      <c r="ALM3" s="54"/>
      <c r="ALN3" s="54"/>
      <c r="ALO3" s="54"/>
      <c r="ALP3" s="54"/>
      <c r="ALQ3" s="54"/>
      <c r="ALR3" s="54"/>
      <c r="ALS3" s="54"/>
      <c r="ALT3" s="54"/>
      <c r="ALU3" s="54" t="s">
        <v>0</v>
      </c>
      <c r="ALV3" s="54"/>
      <c r="ALW3" s="54"/>
      <c r="ALX3" s="54"/>
      <c r="ALY3" s="54"/>
      <c r="ALZ3" s="54"/>
      <c r="AMA3" s="54"/>
      <c r="AMB3" s="54"/>
      <c r="AMC3" s="54"/>
      <c r="AMD3" s="54" t="s">
        <v>0</v>
      </c>
      <c r="AME3" s="54"/>
      <c r="AMF3" s="54"/>
      <c r="AMG3" s="54"/>
      <c r="AMH3" s="54"/>
      <c r="AMI3" s="54"/>
      <c r="AMJ3" s="54"/>
    </row>
    <row r="4" spans="1:1024" s="10" customFormat="1" ht="18.600000000000001" customHeight="1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4" t="s">
        <v>1</v>
      </c>
      <c r="FQ4" s="54"/>
      <c r="FR4" s="54"/>
      <c r="FS4" s="54"/>
      <c r="FT4" s="54"/>
      <c r="FU4" s="54"/>
      <c r="FV4" s="54"/>
      <c r="FW4" s="54"/>
      <c r="FX4" s="54"/>
      <c r="FY4" s="54" t="s">
        <v>1</v>
      </c>
      <c r="FZ4" s="54"/>
      <c r="GA4" s="54"/>
      <c r="GB4" s="54"/>
      <c r="GC4" s="54"/>
      <c r="GD4" s="54"/>
      <c r="GE4" s="54"/>
      <c r="GF4" s="54"/>
      <c r="GG4" s="54"/>
      <c r="GH4" s="54" t="s">
        <v>1</v>
      </c>
      <c r="GI4" s="54"/>
      <c r="GJ4" s="54"/>
      <c r="GK4" s="54"/>
      <c r="GL4" s="54"/>
      <c r="GM4" s="54"/>
      <c r="GN4" s="54"/>
      <c r="GO4" s="54"/>
      <c r="GP4" s="54"/>
      <c r="GQ4" s="54" t="s">
        <v>1</v>
      </c>
      <c r="GR4" s="54"/>
      <c r="GS4" s="54"/>
      <c r="GT4" s="54"/>
      <c r="GU4" s="54"/>
      <c r="GV4" s="54"/>
      <c r="GW4" s="54"/>
      <c r="GX4" s="54"/>
      <c r="GY4" s="54"/>
      <c r="GZ4" s="54" t="s">
        <v>1</v>
      </c>
      <c r="HA4" s="54"/>
      <c r="HB4" s="54"/>
      <c r="HC4" s="54"/>
      <c r="HD4" s="54"/>
      <c r="HE4" s="54"/>
      <c r="HF4" s="54"/>
      <c r="HG4" s="54"/>
      <c r="HH4" s="54"/>
      <c r="HI4" s="54" t="s">
        <v>1</v>
      </c>
      <c r="HJ4" s="54"/>
      <c r="HK4" s="54"/>
      <c r="HL4" s="54"/>
      <c r="HM4" s="54"/>
      <c r="HN4" s="54"/>
      <c r="HO4" s="54"/>
      <c r="HP4" s="54"/>
      <c r="HQ4" s="54"/>
      <c r="HR4" s="54" t="s">
        <v>1</v>
      </c>
      <c r="HS4" s="54"/>
      <c r="HT4" s="54"/>
      <c r="HU4" s="54"/>
      <c r="HV4" s="54"/>
      <c r="HW4" s="54"/>
      <c r="HX4" s="54"/>
      <c r="HY4" s="54"/>
      <c r="HZ4" s="54"/>
      <c r="IA4" s="54" t="s">
        <v>1</v>
      </c>
      <c r="IB4" s="54"/>
      <c r="IC4" s="54"/>
      <c r="ID4" s="54"/>
      <c r="IE4" s="54"/>
      <c r="IF4" s="54"/>
      <c r="IG4" s="54"/>
      <c r="IH4" s="54"/>
      <c r="II4" s="54"/>
      <c r="IJ4" s="54" t="s">
        <v>1</v>
      </c>
      <c r="IK4" s="54"/>
      <c r="IL4" s="54"/>
      <c r="IM4" s="54"/>
      <c r="IN4" s="54"/>
      <c r="IO4" s="54"/>
      <c r="IP4" s="54"/>
      <c r="IQ4" s="54"/>
      <c r="IR4" s="54"/>
      <c r="IS4" s="54" t="s">
        <v>1</v>
      </c>
      <c r="IT4" s="54"/>
      <c r="IU4" s="54"/>
      <c r="IV4" s="54"/>
      <c r="IW4" s="54"/>
      <c r="IX4" s="54"/>
      <c r="IY4" s="54"/>
      <c r="IZ4" s="54"/>
      <c r="JA4" s="54"/>
      <c r="JB4" s="54" t="s">
        <v>1</v>
      </c>
      <c r="JC4" s="54"/>
      <c r="JD4" s="54"/>
      <c r="JE4" s="54"/>
      <c r="JF4" s="54"/>
      <c r="JG4" s="54"/>
      <c r="JH4" s="54"/>
      <c r="JI4" s="54"/>
      <c r="JJ4" s="54"/>
      <c r="JK4" s="54" t="s">
        <v>1</v>
      </c>
      <c r="JL4" s="54"/>
      <c r="JM4" s="54"/>
      <c r="JN4" s="54"/>
      <c r="JO4" s="54"/>
      <c r="JP4" s="54"/>
      <c r="JQ4" s="54"/>
      <c r="JR4" s="54"/>
      <c r="JS4" s="54"/>
      <c r="JT4" s="54" t="s">
        <v>1</v>
      </c>
      <c r="JU4" s="54"/>
      <c r="JV4" s="54"/>
      <c r="JW4" s="54"/>
      <c r="JX4" s="54"/>
      <c r="JY4" s="54"/>
      <c r="JZ4" s="54"/>
      <c r="KA4" s="54"/>
      <c r="KB4" s="54"/>
      <c r="KC4" s="54" t="s">
        <v>1</v>
      </c>
      <c r="KD4" s="54"/>
      <c r="KE4" s="54"/>
      <c r="KF4" s="54"/>
      <c r="KG4" s="54"/>
      <c r="KH4" s="54"/>
      <c r="KI4" s="54"/>
      <c r="KJ4" s="54"/>
      <c r="KK4" s="54"/>
      <c r="KL4" s="54" t="s">
        <v>1</v>
      </c>
      <c r="KM4" s="54"/>
      <c r="KN4" s="54"/>
      <c r="KO4" s="54"/>
      <c r="KP4" s="54"/>
      <c r="KQ4" s="54"/>
      <c r="KR4" s="54"/>
      <c r="KS4" s="54"/>
      <c r="KT4" s="54"/>
      <c r="KU4" s="54" t="s">
        <v>1</v>
      </c>
      <c r="KV4" s="54"/>
      <c r="KW4" s="54"/>
      <c r="KX4" s="54"/>
      <c r="KY4" s="54"/>
      <c r="KZ4" s="54"/>
      <c r="LA4" s="54"/>
      <c r="LB4" s="54"/>
      <c r="LC4" s="54"/>
      <c r="LD4" s="54" t="s">
        <v>1</v>
      </c>
      <c r="LE4" s="54"/>
      <c r="LF4" s="54"/>
      <c r="LG4" s="54"/>
      <c r="LH4" s="54"/>
      <c r="LI4" s="54"/>
      <c r="LJ4" s="54"/>
      <c r="LK4" s="54"/>
      <c r="LL4" s="54"/>
      <c r="LM4" s="54" t="s">
        <v>1</v>
      </c>
      <c r="LN4" s="54"/>
      <c r="LO4" s="54"/>
      <c r="LP4" s="54"/>
      <c r="LQ4" s="54"/>
      <c r="LR4" s="54"/>
      <c r="LS4" s="54"/>
      <c r="LT4" s="54"/>
      <c r="LU4" s="54"/>
      <c r="LV4" s="54" t="s">
        <v>1</v>
      </c>
      <c r="LW4" s="54"/>
      <c r="LX4" s="54"/>
      <c r="LY4" s="54"/>
      <c r="LZ4" s="54"/>
      <c r="MA4" s="54"/>
      <c r="MB4" s="54"/>
      <c r="MC4" s="54"/>
      <c r="MD4" s="54"/>
      <c r="ME4" s="54" t="s">
        <v>1</v>
      </c>
      <c r="MF4" s="54"/>
      <c r="MG4" s="54"/>
      <c r="MH4" s="54"/>
      <c r="MI4" s="54"/>
      <c r="MJ4" s="54"/>
      <c r="MK4" s="54"/>
      <c r="ML4" s="54"/>
      <c r="MM4" s="54"/>
      <c r="MN4" s="54" t="s">
        <v>1</v>
      </c>
      <c r="MO4" s="54"/>
      <c r="MP4" s="54"/>
      <c r="MQ4" s="54"/>
      <c r="MR4" s="54"/>
      <c r="MS4" s="54"/>
      <c r="MT4" s="54"/>
      <c r="MU4" s="54"/>
      <c r="MV4" s="54"/>
      <c r="MW4" s="54" t="s">
        <v>1</v>
      </c>
      <c r="MX4" s="54"/>
      <c r="MY4" s="54"/>
      <c r="MZ4" s="54"/>
      <c r="NA4" s="54"/>
      <c r="NB4" s="54"/>
      <c r="NC4" s="54"/>
      <c r="ND4" s="54"/>
      <c r="NE4" s="54"/>
      <c r="NF4" s="54" t="s">
        <v>1</v>
      </c>
      <c r="NG4" s="54"/>
      <c r="NH4" s="54"/>
      <c r="NI4" s="54"/>
      <c r="NJ4" s="54"/>
      <c r="NK4" s="54"/>
      <c r="NL4" s="54"/>
      <c r="NM4" s="54"/>
      <c r="NN4" s="54"/>
      <c r="NO4" s="54" t="s">
        <v>1</v>
      </c>
      <c r="NP4" s="54"/>
      <c r="NQ4" s="54"/>
      <c r="NR4" s="54"/>
      <c r="NS4" s="54"/>
      <c r="NT4" s="54"/>
      <c r="NU4" s="54"/>
      <c r="NV4" s="54"/>
      <c r="NW4" s="54"/>
      <c r="NX4" s="54" t="s">
        <v>1</v>
      </c>
      <c r="NY4" s="54"/>
      <c r="NZ4" s="54"/>
      <c r="OA4" s="54"/>
      <c r="OB4" s="54"/>
      <c r="OC4" s="54"/>
      <c r="OD4" s="54"/>
      <c r="OE4" s="54"/>
      <c r="OF4" s="54"/>
      <c r="OG4" s="54" t="s">
        <v>1</v>
      </c>
      <c r="OH4" s="54"/>
      <c r="OI4" s="54"/>
      <c r="OJ4" s="54"/>
      <c r="OK4" s="54"/>
      <c r="OL4" s="54"/>
      <c r="OM4" s="54"/>
      <c r="ON4" s="54"/>
      <c r="OO4" s="54"/>
      <c r="OP4" s="54" t="s">
        <v>1</v>
      </c>
      <c r="OQ4" s="54"/>
      <c r="OR4" s="54"/>
      <c r="OS4" s="54"/>
      <c r="OT4" s="54"/>
      <c r="OU4" s="54"/>
      <c r="OV4" s="54"/>
      <c r="OW4" s="54"/>
      <c r="OX4" s="54"/>
      <c r="OY4" s="54" t="s">
        <v>1</v>
      </c>
      <c r="OZ4" s="54"/>
      <c r="PA4" s="54"/>
      <c r="PB4" s="54"/>
      <c r="PC4" s="54"/>
      <c r="PD4" s="54"/>
      <c r="PE4" s="54"/>
      <c r="PF4" s="54"/>
      <c r="PG4" s="54"/>
      <c r="PH4" s="54" t="s">
        <v>1</v>
      </c>
      <c r="PI4" s="54"/>
      <c r="PJ4" s="54"/>
      <c r="PK4" s="54"/>
      <c r="PL4" s="54"/>
      <c r="PM4" s="54"/>
      <c r="PN4" s="54"/>
      <c r="PO4" s="54"/>
      <c r="PP4" s="54"/>
      <c r="PQ4" s="54" t="s">
        <v>1</v>
      </c>
      <c r="PR4" s="54"/>
      <c r="PS4" s="54"/>
      <c r="PT4" s="54"/>
      <c r="PU4" s="54"/>
      <c r="PV4" s="54"/>
      <c r="PW4" s="54"/>
      <c r="PX4" s="54"/>
      <c r="PY4" s="54"/>
      <c r="PZ4" s="54" t="s">
        <v>1</v>
      </c>
      <c r="QA4" s="54"/>
      <c r="QB4" s="54"/>
      <c r="QC4" s="54"/>
      <c r="QD4" s="54"/>
      <c r="QE4" s="54"/>
      <c r="QF4" s="54"/>
      <c r="QG4" s="54"/>
      <c r="QH4" s="54"/>
      <c r="QI4" s="54" t="s">
        <v>1</v>
      </c>
      <c r="QJ4" s="54"/>
      <c r="QK4" s="54"/>
      <c r="QL4" s="54"/>
      <c r="QM4" s="54"/>
      <c r="QN4" s="54"/>
      <c r="QO4" s="54"/>
      <c r="QP4" s="54"/>
      <c r="QQ4" s="54"/>
      <c r="QR4" s="54" t="s">
        <v>1</v>
      </c>
      <c r="QS4" s="54"/>
      <c r="QT4" s="54"/>
      <c r="QU4" s="54"/>
      <c r="QV4" s="54"/>
      <c r="QW4" s="54"/>
      <c r="QX4" s="54"/>
      <c r="QY4" s="54"/>
      <c r="QZ4" s="54"/>
      <c r="RA4" s="54" t="s">
        <v>1</v>
      </c>
      <c r="RB4" s="54"/>
      <c r="RC4" s="54"/>
      <c r="RD4" s="54"/>
      <c r="RE4" s="54"/>
      <c r="RF4" s="54"/>
      <c r="RG4" s="54"/>
      <c r="RH4" s="54"/>
      <c r="RI4" s="54"/>
      <c r="RJ4" s="54" t="s">
        <v>1</v>
      </c>
      <c r="RK4" s="54"/>
      <c r="RL4" s="54"/>
      <c r="RM4" s="54"/>
      <c r="RN4" s="54"/>
      <c r="RO4" s="54"/>
      <c r="RP4" s="54"/>
      <c r="RQ4" s="54"/>
      <c r="RR4" s="54"/>
      <c r="RS4" s="54" t="s">
        <v>1</v>
      </c>
      <c r="RT4" s="54"/>
      <c r="RU4" s="54"/>
      <c r="RV4" s="54"/>
      <c r="RW4" s="54"/>
      <c r="RX4" s="54"/>
      <c r="RY4" s="54"/>
      <c r="RZ4" s="54"/>
      <c r="SA4" s="54"/>
      <c r="SB4" s="54" t="s">
        <v>1</v>
      </c>
      <c r="SC4" s="54"/>
      <c r="SD4" s="54"/>
      <c r="SE4" s="54"/>
      <c r="SF4" s="54"/>
      <c r="SG4" s="54"/>
      <c r="SH4" s="54"/>
      <c r="SI4" s="54"/>
      <c r="SJ4" s="54"/>
      <c r="SK4" s="54" t="s">
        <v>1</v>
      </c>
      <c r="SL4" s="54"/>
      <c r="SM4" s="54"/>
      <c r="SN4" s="54"/>
      <c r="SO4" s="54"/>
      <c r="SP4" s="54"/>
      <c r="SQ4" s="54"/>
      <c r="SR4" s="54"/>
      <c r="SS4" s="54"/>
      <c r="ST4" s="54" t="s">
        <v>1</v>
      </c>
      <c r="SU4" s="54"/>
      <c r="SV4" s="54"/>
      <c r="SW4" s="54"/>
      <c r="SX4" s="54"/>
      <c r="SY4" s="54"/>
      <c r="SZ4" s="54"/>
      <c r="TA4" s="54"/>
      <c r="TB4" s="54"/>
      <c r="TC4" s="54" t="s">
        <v>1</v>
      </c>
      <c r="TD4" s="54"/>
      <c r="TE4" s="54"/>
      <c r="TF4" s="54"/>
      <c r="TG4" s="54"/>
      <c r="TH4" s="54"/>
      <c r="TI4" s="54"/>
      <c r="TJ4" s="54"/>
      <c r="TK4" s="54"/>
      <c r="TL4" s="54" t="s">
        <v>1</v>
      </c>
      <c r="TM4" s="54"/>
      <c r="TN4" s="54"/>
      <c r="TO4" s="54"/>
      <c r="TP4" s="54"/>
      <c r="TQ4" s="54"/>
      <c r="TR4" s="54"/>
      <c r="TS4" s="54"/>
      <c r="TT4" s="54"/>
      <c r="TU4" s="54" t="s">
        <v>1</v>
      </c>
      <c r="TV4" s="54"/>
      <c r="TW4" s="54"/>
      <c r="TX4" s="54"/>
      <c r="TY4" s="54"/>
      <c r="TZ4" s="54"/>
      <c r="UA4" s="54"/>
      <c r="UB4" s="54"/>
      <c r="UC4" s="54"/>
      <c r="UD4" s="54" t="s">
        <v>1</v>
      </c>
      <c r="UE4" s="54"/>
      <c r="UF4" s="54"/>
      <c r="UG4" s="54"/>
      <c r="UH4" s="54"/>
      <c r="UI4" s="54"/>
      <c r="UJ4" s="54"/>
      <c r="UK4" s="54"/>
      <c r="UL4" s="54"/>
      <c r="UM4" s="54" t="s">
        <v>1</v>
      </c>
      <c r="UN4" s="54"/>
      <c r="UO4" s="54"/>
      <c r="UP4" s="54"/>
      <c r="UQ4" s="54"/>
      <c r="UR4" s="54"/>
      <c r="US4" s="54"/>
      <c r="UT4" s="54"/>
      <c r="UU4" s="54"/>
      <c r="UV4" s="54" t="s">
        <v>1</v>
      </c>
      <c r="UW4" s="54"/>
      <c r="UX4" s="54"/>
      <c r="UY4" s="54"/>
      <c r="UZ4" s="54"/>
      <c r="VA4" s="54"/>
      <c r="VB4" s="54"/>
      <c r="VC4" s="54"/>
      <c r="VD4" s="54"/>
      <c r="VE4" s="54" t="s">
        <v>1</v>
      </c>
      <c r="VF4" s="54"/>
      <c r="VG4" s="54"/>
      <c r="VH4" s="54"/>
      <c r="VI4" s="54"/>
      <c r="VJ4" s="54"/>
      <c r="VK4" s="54"/>
      <c r="VL4" s="54"/>
      <c r="VM4" s="54"/>
      <c r="VN4" s="54" t="s">
        <v>1</v>
      </c>
      <c r="VO4" s="54"/>
      <c r="VP4" s="54"/>
      <c r="VQ4" s="54"/>
      <c r="VR4" s="54"/>
      <c r="VS4" s="54"/>
      <c r="VT4" s="54"/>
      <c r="VU4" s="54"/>
      <c r="VV4" s="54"/>
      <c r="VW4" s="54" t="s">
        <v>1</v>
      </c>
      <c r="VX4" s="54"/>
      <c r="VY4" s="54"/>
      <c r="VZ4" s="54"/>
      <c r="WA4" s="54"/>
      <c r="WB4" s="54"/>
      <c r="WC4" s="54"/>
      <c r="WD4" s="54"/>
      <c r="WE4" s="54"/>
      <c r="WF4" s="54" t="s">
        <v>1</v>
      </c>
      <c r="WG4" s="54"/>
      <c r="WH4" s="54"/>
      <c r="WI4" s="54"/>
      <c r="WJ4" s="54"/>
      <c r="WK4" s="54"/>
      <c r="WL4" s="54"/>
      <c r="WM4" s="54"/>
      <c r="WN4" s="54"/>
      <c r="WO4" s="54" t="s">
        <v>1</v>
      </c>
      <c r="WP4" s="54"/>
      <c r="WQ4" s="54"/>
      <c r="WR4" s="54"/>
      <c r="WS4" s="54"/>
      <c r="WT4" s="54"/>
      <c r="WU4" s="54"/>
      <c r="WV4" s="54"/>
      <c r="WW4" s="54"/>
      <c r="WX4" s="54" t="s">
        <v>1</v>
      </c>
      <c r="WY4" s="54"/>
      <c r="WZ4" s="54"/>
      <c r="XA4" s="54"/>
      <c r="XB4" s="54"/>
      <c r="XC4" s="54"/>
      <c r="XD4" s="54"/>
      <c r="XE4" s="54"/>
      <c r="XF4" s="54"/>
      <c r="XG4" s="54" t="s">
        <v>1</v>
      </c>
      <c r="XH4" s="54"/>
      <c r="XI4" s="54"/>
      <c r="XJ4" s="54"/>
      <c r="XK4" s="54"/>
      <c r="XL4" s="54"/>
      <c r="XM4" s="54"/>
      <c r="XN4" s="54"/>
      <c r="XO4" s="54"/>
      <c r="XP4" s="54" t="s">
        <v>1</v>
      </c>
      <c r="XQ4" s="54"/>
      <c r="XR4" s="54"/>
      <c r="XS4" s="54"/>
      <c r="XT4" s="54"/>
      <c r="XU4" s="54"/>
      <c r="XV4" s="54"/>
      <c r="XW4" s="54"/>
      <c r="XX4" s="54"/>
      <c r="XY4" s="54" t="s">
        <v>1</v>
      </c>
      <c r="XZ4" s="54"/>
      <c r="YA4" s="54"/>
      <c r="YB4" s="54"/>
      <c r="YC4" s="54"/>
      <c r="YD4" s="54"/>
      <c r="YE4" s="54"/>
      <c r="YF4" s="54"/>
      <c r="YG4" s="54"/>
      <c r="YH4" s="54" t="s">
        <v>1</v>
      </c>
      <c r="YI4" s="54"/>
      <c r="YJ4" s="54"/>
      <c r="YK4" s="54"/>
      <c r="YL4" s="54"/>
      <c r="YM4" s="54"/>
      <c r="YN4" s="54"/>
      <c r="YO4" s="54"/>
      <c r="YP4" s="54"/>
      <c r="YQ4" s="54" t="s">
        <v>1</v>
      </c>
      <c r="YR4" s="54"/>
      <c r="YS4" s="54"/>
      <c r="YT4" s="54"/>
      <c r="YU4" s="54"/>
      <c r="YV4" s="54"/>
      <c r="YW4" s="54"/>
      <c r="YX4" s="54"/>
      <c r="YY4" s="54"/>
      <c r="YZ4" s="54" t="s">
        <v>1</v>
      </c>
      <c r="ZA4" s="54"/>
      <c r="ZB4" s="54"/>
      <c r="ZC4" s="54"/>
      <c r="ZD4" s="54"/>
      <c r="ZE4" s="54"/>
      <c r="ZF4" s="54"/>
      <c r="ZG4" s="54"/>
      <c r="ZH4" s="54"/>
      <c r="ZI4" s="54" t="s">
        <v>1</v>
      </c>
      <c r="ZJ4" s="54"/>
      <c r="ZK4" s="54"/>
      <c r="ZL4" s="54"/>
      <c r="ZM4" s="54"/>
      <c r="ZN4" s="54"/>
      <c r="ZO4" s="54"/>
      <c r="ZP4" s="54"/>
      <c r="ZQ4" s="54"/>
      <c r="ZR4" s="54" t="s">
        <v>1</v>
      </c>
      <c r="ZS4" s="54"/>
      <c r="ZT4" s="54"/>
      <c r="ZU4" s="54"/>
      <c r="ZV4" s="54"/>
      <c r="ZW4" s="54"/>
      <c r="ZX4" s="54"/>
      <c r="ZY4" s="54"/>
      <c r="ZZ4" s="54"/>
      <c r="AAA4" s="54" t="s">
        <v>1</v>
      </c>
      <c r="AAB4" s="54"/>
      <c r="AAC4" s="54"/>
      <c r="AAD4" s="54"/>
      <c r="AAE4" s="54"/>
      <c r="AAF4" s="54"/>
      <c r="AAG4" s="54"/>
      <c r="AAH4" s="54"/>
      <c r="AAI4" s="54"/>
      <c r="AAJ4" s="54" t="s">
        <v>1</v>
      </c>
      <c r="AAK4" s="54"/>
      <c r="AAL4" s="54"/>
      <c r="AAM4" s="54"/>
      <c r="AAN4" s="54"/>
      <c r="AAO4" s="54"/>
      <c r="AAP4" s="54"/>
      <c r="AAQ4" s="54"/>
      <c r="AAR4" s="54"/>
      <c r="AAS4" s="54" t="s">
        <v>1</v>
      </c>
      <c r="AAT4" s="54"/>
      <c r="AAU4" s="54"/>
      <c r="AAV4" s="54"/>
      <c r="AAW4" s="54"/>
      <c r="AAX4" s="54"/>
      <c r="AAY4" s="54"/>
      <c r="AAZ4" s="54"/>
      <c r="ABA4" s="54"/>
      <c r="ABB4" s="54" t="s">
        <v>1</v>
      </c>
      <c r="ABC4" s="54"/>
      <c r="ABD4" s="54"/>
      <c r="ABE4" s="54"/>
      <c r="ABF4" s="54"/>
      <c r="ABG4" s="54"/>
      <c r="ABH4" s="54"/>
      <c r="ABI4" s="54"/>
      <c r="ABJ4" s="54"/>
      <c r="ABK4" s="54" t="s">
        <v>1</v>
      </c>
      <c r="ABL4" s="54"/>
      <c r="ABM4" s="54"/>
      <c r="ABN4" s="54"/>
      <c r="ABO4" s="54"/>
      <c r="ABP4" s="54"/>
      <c r="ABQ4" s="54"/>
      <c r="ABR4" s="54"/>
      <c r="ABS4" s="54"/>
      <c r="ABT4" s="54" t="s">
        <v>1</v>
      </c>
      <c r="ABU4" s="54"/>
      <c r="ABV4" s="54"/>
      <c r="ABW4" s="54"/>
      <c r="ABX4" s="54"/>
      <c r="ABY4" s="54"/>
      <c r="ABZ4" s="54"/>
      <c r="ACA4" s="54"/>
      <c r="ACB4" s="54"/>
      <c r="ACC4" s="54" t="s">
        <v>1</v>
      </c>
      <c r="ACD4" s="54"/>
      <c r="ACE4" s="54"/>
      <c r="ACF4" s="54"/>
      <c r="ACG4" s="54"/>
      <c r="ACH4" s="54"/>
      <c r="ACI4" s="54"/>
      <c r="ACJ4" s="54"/>
      <c r="ACK4" s="54"/>
      <c r="ACL4" s="54" t="s">
        <v>1</v>
      </c>
      <c r="ACM4" s="54"/>
      <c r="ACN4" s="54"/>
      <c r="ACO4" s="54"/>
      <c r="ACP4" s="54"/>
      <c r="ACQ4" s="54"/>
      <c r="ACR4" s="54"/>
      <c r="ACS4" s="54"/>
      <c r="ACT4" s="54"/>
      <c r="ACU4" s="54" t="s">
        <v>1</v>
      </c>
      <c r="ACV4" s="54"/>
      <c r="ACW4" s="54"/>
      <c r="ACX4" s="54"/>
      <c r="ACY4" s="54"/>
      <c r="ACZ4" s="54"/>
      <c r="ADA4" s="54"/>
      <c r="ADB4" s="54"/>
      <c r="ADC4" s="54"/>
      <c r="ADD4" s="54" t="s">
        <v>1</v>
      </c>
      <c r="ADE4" s="54"/>
      <c r="ADF4" s="54"/>
      <c r="ADG4" s="54"/>
      <c r="ADH4" s="54"/>
      <c r="ADI4" s="54"/>
      <c r="ADJ4" s="54"/>
      <c r="ADK4" s="54"/>
      <c r="ADL4" s="54"/>
      <c r="ADM4" s="54" t="s">
        <v>1</v>
      </c>
      <c r="ADN4" s="54"/>
      <c r="ADO4" s="54"/>
      <c r="ADP4" s="54"/>
      <c r="ADQ4" s="54"/>
      <c r="ADR4" s="54"/>
      <c r="ADS4" s="54"/>
      <c r="ADT4" s="54"/>
      <c r="ADU4" s="54"/>
      <c r="ADV4" s="54" t="s">
        <v>1</v>
      </c>
      <c r="ADW4" s="54"/>
      <c r="ADX4" s="54"/>
      <c r="ADY4" s="54"/>
      <c r="ADZ4" s="54"/>
      <c r="AEA4" s="54"/>
      <c r="AEB4" s="54"/>
      <c r="AEC4" s="54"/>
      <c r="AED4" s="54"/>
      <c r="AEE4" s="54" t="s">
        <v>1</v>
      </c>
      <c r="AEF4" s="54"/>
      <c r="AEG4" s="54"/>
      <c r="AEH4" s="54"/>
      <c r="AEI4" s="54"/>
      <c r="AEJ4" s="54"/>
      <c r="AEK4" s="54"/>
      <c r="AEL4" s="54"/>
      <c r="AEM4" s="54"/>
      <c r="AEN4" s="54" t="s">
        <v>1</v>
      </c>
      <c r="AEO4" s="54"/>
      <c r="AEP4" s="54"/>
      <c r="AEQ4" s="54"/>
      <c r="AER4" s="54"/>
      <c r="AES4" s="54"/>
      <c r="AET4" s="54"/>
      <c r="AEU4" s="54"/>
      <c r="AEV4" s="54"/>
      <c r="AEW4" s="54" t="s">
        <v>1</v>
      </c>
      <c r="AEX4" s="54"/>
      <c r="AEY4" s="54"/>
      <c r="AEZ4" s="54"/>
      <c r="AFA4" s="54"/>
      <c r="AFB4" s="54"/>
      <c r="AFC4" s="54"/>
      <c r="AFD4" s="54"/>
      <c r="AFE4" s="54"/>
      <c r="AFF4" s="54" t="s">
        <v>1</v>
      </c>
      <c r="AFG4" s="54"/>
      <c r="AFH4" s="54"/>
      <c r="AFI4" s="54"/>
      <c r="AFJ4" s="54"/>
      <c r="AFK4" s="54"/>
      <c r="AFL4" s="54"/>
      <c r="AFM4" s="54"/>
      <c r="AFN4" s="54"/>
      <c r="AFO4" s="54" t="s">
        <v>1</v>
      </c>
      <c r="AFP4" s="54"/>
      <c r="AFQ4" s="54"/>
      <c r="AFR4" s="54"/>
      <c r="AFS4" s="54"/>
      <c r="AFT4" s="54"/>
      <c r="AFU4" s="54"/>
      <c r="AFV4" s="54"/>
      <c r="AFW4" s="54"/>
      <c r="AFX4" s="54" t="s">
        <v>1</v>
      </c>
      <c r="AFY4" s="54"/>
      <c r="AFZ4" s="54"/>
      <c r="AGA4" s="54"/>
      <c r="AGB4" s="54"/>
      <c r="AGC4" s="54"/>
      <c r="AGD4" s="54"/>
      <c r="AGE4" s="54"/>
      <c r="AGF4" s="54"/>
      <c r="AGG4" s="54" t="s">
        <v>1</v>
      </c>
      <c r="AGH4" s="54"/>
      <c r="AGI4" s="54"/>
      <c r="AGJ4" s="54"/>
      <c r="AGK4" s="54"/>
      <c r="AGL4" s="54"/>
      <c r="AGM4" s="54"/>
      <c r="AGN4" s="54"/>
      <c r="AGO4" s="54"/>
      <c r="AGP4" s="54" t="s">
        <v>1</v>
      </c>
      <c r="AGQ4" s="54"/>
      <c r="AGR4" s="54"/>
      <c r="AGS4" s="54"/>
      <c r="AGT4" s="54"/>
      <c r="AGU4" s="54"/>
      <c r="AGV4" s="54"/>
      <c r="AGW4" s="54"/>
      <c r="AGX4" s="54"/>
      <c r="AGY4" s="54" t="s">
        <v>1</v>
      </c>
      <c r="AGZ4" s="54"/>
      <c r="AHA4" s="54"/>
      <c r="AHB4" s="54"/>
      <c r="AHC4" s="54"/>
      <c r="AHD4" s="54"/>
      <c r="AHE4" s="54"/>
      <c r="AHF4" s="54"/>
      <c r="AHG4" s="54"/>
      <c r="AHH4" s="54" t="s">
        <v>1</v>
      </c>
      <c r="AHI4" s="54"/>
      <c r="AHJ4" s="54"/>
      <c r="AHK4" s="54"/>
      <c r="AHL4" s="54"/>
      <c r="AHM4" s="54"/>
      <c r="AHN4" s="54"/>
      <c r="AHO4" s="54"/>
      <c r="AHP4" s="54"/>
      <c r="AHQ4" s="54" t="s">
        <v>1</v>
      </c>
      <c r="AHR4" s="54"/>
      <c r="AHS4" s="54"/>
      <c r="AHT4" s="54"/>
      <c r="AHU4" s="54"/>
      <c r="AHV4" s="54"/>
      <c r="AHW4" s="54"/>
      <c r="AHX4" s="54"/>
      <c r="AHY4" s="54"/>
      <c r="AHZ4" s="54" t="s">
        <v>1</v>
      </c>
      <c r="AIA4" s="54"/>
      <c r="AIB4" s="54"/>
      <c r="AIC4" s="54"/>
      <c r="AID4" s="54"/>
      <c r="AIE4" s="54"/>
      <c r="AIF4" s="54"/>
      <c r="AIG4" s="54"/>
      <c r="AIH4" s="54"/>
      <c r="AII4" s="54" t="s">
        <v>1</v>
      </c>
      <c r="AIJ4" s="54"/>
      <c r="AIK4" s="54"/>
      <c r="AIL4" s="54"/>
      <c r="AIM4" s="54"/>
      <c r="AIN4" s="54"/>
      <c r="AIO4" s="54"/>
      <c r="AIP4" s="54"/>
      <c r="AIQ4" s="54"/>
      <c r="AIR4" s="54" t="s">
        <v>1</v>
      </c>
      <c r="AIS4" s="54"/>
      <c r="AIT4" s="54"/>
      <c r="AIU4" s="54"/>
      <c r="AIV4" s="54"/>
      <c r="AIW4" s="54"/>
      <c r="AIX4" s="54"/>
      <c r="AIY4" s="54"/>
      <c r="AIZ4" s="54"/>
      <c r="AJA4" s="54" t="s">
        <v>1</v>
      </c>
      <c r="AJB4" s="54"/>
      <c r="AJC4" s="54"/>
      <c r="AJD4" s="54"/>
      <c r="AJE4" s="54"/>
      <c r="AJF4" s="54"/>
      <c r="AJG4" s="54"/>
      <c r="AJH4" s="54"/>
      <c r="AJI4" s="54"/>
      <c r="AJJ4" s="54" t="s">
        <v>1</v>
      </c>
      <c r="AJK4" s="54"/>
      <c r="AJL4" s="54"/>
      <c r="AJM4" s="54"/>
      <c r="AJN4" s="54"/>
      <c r="AJO4" s="54"/>
      <c r="AJP4" s="54"/>
      <c r="AJQ4" s="54"/>
      <c r="AJR4" s="54"/>
      <c r="AJS4" s="54" t="s">
        <v>1</v>
      </c>
      <c r="AJT4" s="54"/>
      <c r="AJU4" s="54"/>
      <c r="AJV4" s="54"/>
      <c r="AJW4" s="54"/>
      <c r="AJX4" s="54"/>
      <c r="AJY4" s="54"/>
      <c r="AJZ4" s="54"/>
      <c r="AKA4" s="54"/>
      <c r="AKB4" s="54" t="s">
        <v>1</v>
      </c>
      <c r="AKC4" s="54"/>
      <c r="AKD4" s="54"/>
      <c r="AKE4" s="54"/>
      <c r="AKF4" s="54"/>
      <c r="AKG4" s="54"/>
      <c r="AKH4" s="54"/>
      <c r="AKI4" s="54"/>
      <c r="AKJ4" s="54"/>
      <c r="AKK4" s="54" t="s">
        <v>1</v>
      </c>
      <c r="AKL4" s="54"/>
      <c r="AKM4" s="54"/>
      <c r="AKN4" s="54"/>
      <c r="AKO4" s="54"/>
      <c r="AKP4" s="54"/>
      <c r="AKQ4" s="54"/>
      <c r="AKR4" s="54"/>
      <c r="AKS4" s="54"/>
      <c r="AKT4" s="54" t="s">
        <v>1</v>
      </c>
      <c r="AKU4" s="54"/>
      <c r="AKV4" s="54"/>
      <c r="AKW4" s="54"/>
      <c r="AKX4" s="54"/>
      <c r="AKY4" s="54"/>
      <c r="AKZ4" s="54"/>
      <c r="ALA4" s="54"/>
      <c r="ALB4" s="54"/>
      <c r="ALC4" s="54" t="s">
        <v>1</v>
      </c>
      <c r="ALD4" s="54"/>
      <c r="ALE4" s="54"/>
      <c r="ALF4" s="54"/>
      <c r="ALG4" s="54"/>
      <c r="ALH4" s="54"/>
      <c r="ALI4" s="54"/>
      <c r="ALJ4" s="54"/>
      <c r="ALK4" s="54"/>
      <c r="ALL4" s="54" t="s">
        <v>1</v>
      </c>
      <c r="ALM4" s="54"/>
      <c r="ALN4" s="54"/>
      <c r="ALO4" s="54"/>
      <c r="ALP4" s="54"/>
      <c r="ALQ4" s="54"/>
      <c r="ALR4" s="54"/>
      <c r="ALS4" s="54"/>
      <c r="ALT4" s="54"/>
      <c r="ALU4" s="54" t="s">
        <v>1</v>
      </c>
      <c r="ALV4" s="54"/>
      <c r="ALW4" s="54"/>
      <c r="ALX4" s="54"/>
      <c r="ALY4" s="54"/>
      <c r="ALZ4" s="54"/>
      <c r="AMA4" s="54"/>
      <c r="AMB4" s="54"/>
      <c r="AMC4" s="54"/>
      <c r="AMD4" s="54" t="s">
        <v>1</v>
      </c>
      <c r="AME4" s="54"/>
      <c r="AMF4" s="54"/>
      <c r="AMG4" s="54"/>
      <c r="AMH4" s="54"/>
      <c r="AMI4" s="54"/>
      <c r="AMJ4" s="54"/>
    </row>
    <row r="5" spans="1:1024" ht="13.9" customHeight="1" x14ac:dyDescent="0.25">
      <c r="A5" s="51" t="s">
        <v>2</v>
      </c>
      <c r="B5" s="55" t="s">
        <v>3</v>
      </c>
      <c r="C5" s="55" t="s">
        <v>4</v>
      </c>
      <c r="D5" s="55" t="s">
        <v>5</v>
      </c>
      <c r="E5" s="56" t="s">
        <v>6</v>
      </c>
      <c r="F5" s="55" t="s">
        <v>7</v>
      </c>
      <c r="G5" s="55"/>
      <c r="H5" s="55"/>
      <c r="I5" s="55" t="s">
        <v>8</v>
      </c>
    </row>
    <row r="6" spans="1:1024" ht="51.4" customHeight="1" x14ac:dyDescent="0.25">
      <c r="A6" s="51"/>
      <c r="B6" s="55"/>
      <c r="C6" s="55"/>
      <c r="D6" s="55"/>
      <c r="E6" s="56"/>
      <c r="F6" s="11" t="s">
        <v>9</v>
      </c>
      <c r="G6" s="11" t="s">
        <v>10</v>
      </c>
      <c r="H6" s="11" t="s">
        <v>11</v>
      </c>
      <c r="I6" s="55"/>
    </row>
    <row r="7" spans="1:1024" ht="15.75" x14ac:dyDescent="0.25">
      <c r="A7" s="9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3">
        <v>9</v>
      </c>
    </row>
    <row r="8" spans="1:1024" ht="15" customHeight="1" x14ac:dyDescent="0.25">
      <c r="A8" s="51" t="s">
        <v>12</v>
      </c>
      <c r="B8" s="57" t="s">
        <v>13</v>
      </c>
      <c r="C8" s="57"/>
      <c r="D8" s="57"/>
      <c r="E8" s="57"/>
      <c r="F8" s="57"/>
      <c r="G8" s="57"/>
      <c r="H8" s="57"/>
      <c r="I8" s="57"/>
    </row>
    <row r="9" spans="1:1024" ht="13.9" customHeight="1" x14ac:dyDescent="0.25">
      <c r="A9" s="51"/>
      <c r="B9" s="14" t="s">
        <v>14</v>
      </c>
      <c r="C9" s="15" t="s">
        <v>15</v>
      </c>
      <c r="D9" s="16">
        <v>60</v>
      </c>
      <c r="E9" s="14">
        <v>5.83</v>
      </c>
      <c r="F9" s="14">
        <v>0.91</v>
      </c>
      <c r="G9" s="14">
        <v>5.1100000000000003</v>
      </c>
      <c r="H9" s="14">
        <v>4.8899999999999997</v>
      </c>
      <c r="I9" s="14">
        <f t="shared" ref="I9:I17" si="0">H9*4+G9*9+F9*4</f>
        <v>69.19</v>
      </c>
    </row>
    <row r="10" spans="1:1024" s="20" customFormat="1" ht="30.6" customHeight="1" x14ac:dyDescent="0.25">
      <c r="A10" s="51"/>
      <c r="B10" s="17" t="s">
        <v>16</v>
      </c>
      <c r="C10" s="18" t="s">
        <v>17</v>
      </c>
      <c r="D10" s="17" t="s">
        <v>18</v>
      </c>
      <c r="E10" s="19">
        <v>5.3</v>
      </c>
      <c r="F10" s="19">
        <v>1.95</v>
      </c>
      <c r="G10" s="19">
        <v>5.95</v>
      </c>
      <c r="H10" s="19">
        <v>9.1199999999999992</v>
      </c>
      <c r="I10" s="19">
        <f t="shared" si="0"/>
        <v>97.83</v>
      </c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</row>
    <row r="11" spans="1:1024" ht="15.75" x14ac:dyDescent="0.25">
      <c r="A11" s="51"/>
      <c r="B11" s="14" t="s">
        <v>19</v>
      </c>
      <c r="C11" s="15" t="s">
        <v>20</v>
      </c>
      <c r="D11" s="16">
        <v>90</v>
      </c>
      <c r="E11" s="14">
        <v>52.44</v>
      </c>
      <c r="F11" s="14">
        <v>15.45</v>
      </c>
      <c r="G11" s="14">
        <v>15.44</v>
      </c>
      <c r="H11" s="14">
        <v>5.03</v>
      </c>
      <c r="I11" s="14">
        <f t="shared" si="0"/>
        <v>220.88</v>
      </c>
    </row>
    <row r="12" spans="1:1024" ht="15.75" x14ac:dyDescent="0.25">
      <c r="A12" s="51"/>
      <c r="B12" s="14" t="s">
        <v>21</v>
      </c>
      <c r="C12" s="15" t="s">
        <v>22</v>
      </c>
      <c r="D12" s="16">
        <v>150</v>
      </c>
      <c r="E12" s="14">
        <v>7.18</v>
      </c>
      <c r="F12" s="14">
        <v>4.3499999999999996</v>
      </c>
      <c r="G12" s="14">
        <v>6.32</v>
      </c>
      <c r="H12" s="14">
        <v>29.69</v>
      </c>
      <c r="I12" s="14">
        <f t="shared" si="0"/>
        <v>193.04000000000002</v>
      </c>
    </row>
    <row r="13" spans="1:1024" ht="15.75" x14ac:dyDescent="0.25">
      <c r="A13" s="51"/>
      <c r="B13" s="14" t="s">
        <v>23</v>
      </c>
      <c r="C13" s="15" t="s">
        <v>24</v>
      </c>
      <c r="D13" s="16">
        <v>180</v>
      </c>
      <c r="E13" s="14">
        <v>4.24</v>
      </c>
      <c r="F13" s="22">
        <v>0.4</v>
      </c>
      <c r="G13" s="14">
        <v>0.02</v>
      </c>
      <c r="H13" s="22">
        <v>20.6</v>
      </c>
      <c r="I13" s="14">
        <f t="shared" si="0"/>
        <v>84.18</v>
      </c>
    </row>
    <row r="14" spans="1:1024" ht="15.75" x14ac:dyDescent="0.25">
      <c r="A14" s="51"/>
      <c r="B14" s="14"/>
      <c r="C14" s="15" t="s">
        <v>25</v>
      </c>
      <c r="D14" s="16">
        <v>20</v>
      </c>
      <c r="E14" s="14">
        <v>1.06</v>
      </c>
      <c r="F14" s="14">
        <v>1.58</v>
      </c>
      <c r="G14" s="22">
        <v>0.2</v>
      </c>
      <c r="H14" s="14">
        <v>9.66</v>
      </c>
      <c r="I14" s="14">
        <f t="shared" si="0"/>
        <v>46.76</v>
      </c>
    </row>
    <row r="15" spans="1:1024" ht="15.75" x14ac:dyDescent="0.25">
      <c r="A15" s="51"/>
      <c r="B15" s="14"/>
      <c r="C15" s="15" t="s">
        <v>26</v>
      </c>
      <c r="D15" s="16">
        <v>40</v>
      </c>
      <c r="E15" s="14">
        <v>1.77</v>
      </c>
      <c r="F15" s="14">
        <v>2.64</v>
      </c>
      <c r="G15" s="14">
        <v>0.48</v>
      </c>
      <c r="H15" s="14">
        <v>15.86</v>
      </c>
      <c r="I15" s="14">
        <f t="shared" si="0"/>
        <v>78.319999999999993</v>
      </c>
    </row>
    <row r="16" spans="1:1024" ht="15.75" x14ac:dyDescent="0.25">
      <c r="A16" s="51"/>
      <c r="B16" s="14" t="s">
        <v>27</v>
      </c>
      <c r="C16" s="15" t="s">
        <v>28</v>
      </c>
      <c r="D16" s="16">
        <v>100</v>
      </c>
      <c r="E16" s="14">
        <v>7.52</v>
      </c>
      <c r="F16" s="22">
        <v>0.4</v>
      </c>
      <c r="G16" s="22">
        <v>0.4</v>
      </c>
      <c r="H16" s="22">
        <v>9.8000000000000007</v>
      </c>
      <c r="I16" s="14">
        <f t="shared" si="0"/>
        <v>44.400000000000006</v>
      </c>
    </row>
    <row r="17" spans="1:1024" s="27" customFormat="1" ht="15.75" x14ac:dyDescent="0.25">
      <c r="A17" s="51"/>
      <c r="B17" s="23"/>
      <c r="C17" s="23" t="s">
        <v>29</v>
      </c>
      <c r="D17" s="24">
        <v>845</v>
      </c>
      <c r="E17" s="25">
        <f>E9+E10+E11+E12+E13+E14+E15+E16</f>
        <v>85.339999999999989</v>
      </c>
      <c r="F17" s="24">
        <f>SUM(F9:F16)</f>
        <v>27.679999999999993</v>
      </c>
      <c r="G17" s="24">
        <f>SUM(G9:G16)</f>
        <v>33.92</v>
      </c>
      <c r="H17" s="24">
        <f>SUM(H9:H16)</f>
        <v>104.65</v>
      </c>
      <c r="I17" s="26">
        <f t="shared" si="0"/>
        <v>834.60000000000014</v>
      </c>
      <c r="ALT17" s="28"/>
      <c r="ALU17" s="28"/>
      <c r="ALV17" s="28"/>
      <c r="ALW17" s="28"/>
      <c r="ALX17" s="28"/>
      <c r="ALY17" s="28"/>
      <c r="ALZ17" s="28"/>
      <c r="AMA17" s="28"/>
      <c r="AMB17" s="28"/>
      <c r="AMC17" s="28"/>
      <c r="AMD17" s="28"/>
      <c r="AME17" s="28"/>
      <c r="AMF17" s="28"/>
      <c r="AMG17" s="28"/>
      <c r="AMH17" s="28"/>
      <c r="AMI17" s="28"/>
      <c r="AMJ17" s="28"/>
    </row>
    <row r="18" spans="1:1024" ht="15" customHeight="1" x14ac:dyDescent="0.25">
      <c r="A18" s="51" t="s">
        <v>30</v>
      </c>
      <c r="B18" s="57" t="s">
        <v>13</v>
      </c>
      <c r="C18" s="57"/>
      <c r="D18" s="57"/>
      <c r="E18" s="57"/>
      <c r="F18" s="57"/>
      <c r="G18" s="57"/>
      <c r="H18" s="57"/>
      <c r="I18" s="57"/>
    </row>
    <row r="19" spans="1:1024" ht="29.1" customHeight="1" x14ac:dyDescent="0.25">
      <c r="A19" s="51"/>
      <c r="B19" s="14" t="s">
        <v>31</v>
      </c>
      <c r="C19" s="15" t="s">
        <v>32</v>
      </c>
      <c r="D19" s="16">
        <v>60</v>
      </c>
      <c r="E19" s="14">
        <v>3.82</v>
      </c>
      <c r="F19" s="14">
        <v>0.73</v>
      </c>
      <c r="G19" s="14">
        <v>3.06</v>
      </c>
      <c r="H19" s="14">
        <v>3.68</v>
      </c>
      <c r="I19" s="14">
        <f t="shared" ref="I19:I27" si="1">H19*4+G19*9+F19*4</f>
        <v>45.18</v>
      </c>
    </row>
    <row r="20" spans="1:1024" ht="31.5" x14ac:dyDescent="0.25">
      <c r="A20" s="51"/>
      <c r="B20" s="14" t="s">
        <v>33</v>
      </c>
      <c r="C20" s="15" t="s">
        <v>34</v>
      </c>
      <c r="D20" s="16">
        <v>200</v>
      </c>
      <c r="E20" s="14">
        <v>5.53</v>
      </c>
      <c r="F20" s="14">
        <v>2.59</v>
      </c>
      <c r="G20" s="14">
        <v>5.05</v>
      </c>
      <c r="H20" s="22">
        <v>15.62</v>
      </c>
      <c r="I20" s="14">
        <f t="shared" si="1"/>
        <v>118.28999999999999</v>
      </c>
    </row>
    <row r="21" spans="1:1024" ht="15.75" x14ac:dyDescent="0.25">
      <c r="A21" s="51"/>
      <c r="B21" s="14" t="s">
        <v>35</v>
      </c>
      <c r="C21" s="15" t="s">
        <v>36</v>
      </c>
      <c r="D21" s="16">
        <v>90</v>
      </c>
      <c r="E21" s="14">
        <v>25.65</v>
      </c>
      <c r="F21" s="14">
        <v>9.2899999999999991</v>
      </c>
      <c r="G21" s="14">
        <v>8.81</v>
      </c>
      <c r="H21" s="14">
        <v>7.06</v>
      </c>
      <c r="I21" s="14">
        <f t="shared" si="1"/>
        <v>144.69</v>
      </c>
    </row>
    <row r="22" spans="1:1024" ht="15.75" x14ac:dyDescent="0.25">
      <c r="A22" s="51"/>
      <c r="B22" s="14" t="s">
        <v>37</v>
      </c>
      <c r="C22" s="15" t="s">
        <v>38</v>
      </c>
      <c r="D22" s="16">
        <v>150</v>
      </c>
      <c r="E22" s="14">
        <v>12</v>
      </c>
      <c r="F22" s="14">
        <v>2.89</v>
      </c>
      <c r="G22" s="14">
        <v>5.38</v>
      </c>
      <c r="H22" s="14">
        <v>17.940000000000001</v>
      </c>
      <c r="I22" s="14">
        <f t="shared" si="1"/>
        <v>131.74</v>
      </c>
    </row>
    <row r="23" spans="1:1024" ht="15.75" x14ac:dyDescent="0.25">
      <c r="A23" s="51"/>
      <c r="B23" s="22" t="s">
        <v>39</v>
      </c>
      <c r="C23" s="15" t="s">
        <v>40</v>
      </c>
      <c r="D23" s="16">
        <v>200</v>
      </c>
      <c r="E23" s="14">
        <v>11.36</v>
      </c>
      <c r="F23" s="14">
        <v>0.14000000000000001</v>
      </c>
      <c r="G23" s="14">
        <v>0.04</v>
      </c>
      <c r="H23" s="14">
        <v>13.88</v>
      </c>
      <c r="I23" s="14">
        <f t="shared" si="1"/>
        <v>56.440000000000005</v>
      </c>
    </row>
    <row r="24" spans="1:1024" ht="15.75" x14ac:dyDescent="0.25">
      <c r="A24" s="51"/>
      <c r="B24" s="14"/>
      <c r="C24" s="15" t="s">
        <v>25</v>
      </c>
      <c r="D24" s="16">
        <v>20</v>
      </c>
      <c r="E24" s="14">
        <v>1.06</v>
      </c>
      <c r="F24" s="14">
        <v>1.58</v>
      </c>
      <c r="G24" s="22">
        <v>0.2</v>
      </c>
      <c r="H24" s="14">
        <v>9.66</v>
      </c>
      <c r="I24" s="14">
        <f t="shared" si="1"/>
        <v>46.76</v>
      </c>
    </row>
    <row r="25" spans="1:1024" ht="15.75" x14ac:dyDescent="0.25">
      <c r="A25" s="51"/>
      <c r="B25" s="14"/>
      <c r="C25" s="15" t="s">
        <v>26</v>
      </c>
      <c r="D25" s="16">
        <v>40</v>
      </c>
      <c r="E25" s="14">
        <v>1.77</v>
      </c>
      <c r="F25" s="14">
        <v>2.64</v>
      </c>
      <c r="G25" s="14">
        <v>0.48</v>
      </c>
      <c r="H25" s="14">
        <v>15.86</v>
      </c>
      <c r="I25" s="14">
        <f t="shared" si="1"/>
        <v>78.319999999999993</v>
      </c>
    </row>
    <row r="26" spans="1:1024" ht="15.75" x14ac:dyDescent="0.25">
      <c r="A26" s="51"/>
      <c r="B26" s="14" t="s">
        <v>27</v>
      </c>
      <c r="C26" s="15" t="s">
        <v>28</v>
      </c>
      <c r="D26" s="16">
        <v>100</v>
      </c>
      <c r="E26" s="14">
        <v>7.52</v>
      </c>
      <c r="F26" s="22">
        <v>0.4</v>
      </c>
      <c r="G26" s="22">
        <v>0.4</v>
      </c>
      <c r="H26" s="22">
        <v>9.8000000000000007</v>
      </c>
      <c r="I26" s="14">
        <f t="shared" si="1"/>
        <v>44.400000000000006</v>
      </c>
    </row>
    <row r="27" spans="1:1024" s="27" customFormat="1" ht="15.75" x14ac:dyDescent="0.25">
      <c r="A27" s="51"/>
      <c r="B27" s="24"/>
      <c r="C27" s="23" t="s">
        <v>29</v>
      </c>
      <c r="D27" s="24">
        <v>840</v>
      </c>
      <c r="E27" s="25">
        <f>E19+E20+E21+E22+E23+E24+E25+E26</f>
        <v>68.710000000000008</v>
      </c>
      <c r="F27" s="24">
        <f>SUM(F19:F26)</f>
        <v>20.259999999999998</v>
      </c>
      <c r="G27" s="24">
        <f>SUM(G19:G26)</f>
        <v>23.419999999999998</v>
      </c>
      <c r="H27" s="24">
        <f>SUM(H19:H26)</f>
        <v>93.5</v>
      </c>
      <c r="I27" s="26">
        <f t="shared" si="1"/>
        <v>665.81999999999994</v>
      </c>
      <c r="ALT27" s="28"/>
      <c r="ALU27" s="28"/>
      <c r="ALV27" s="28"/>
      <c r="ALW27" s="28"/>
      <c r="ALX27" s="28"/>
      <c r="ALY27" s="28"/>
      <c r="ALZ27" s="28"/>
      <c r="AMA27" s="28"/>
      <c r="AMB27" s="28"/>
      <c r="AMC27" s="28"/>
      <c r="AMD27" s="28"/>
      <c r="AME27" s="28"/>
      <c r="AMF27" s="28"/>
      <c r="AMG27" s="28"/>
      <c r="AMH27" s="28"/>
      <c r="AMI27" s="28"/>
      <c r="AMJ27" s="28"/>
    </row>
    <row r="28" spans="1:1024" ht="15" customHeight="1" x14ac:dyDescent="0.25">
      <c r="A28" s="51" t="s">
        <v>41</v>
      </c>
      <c r="B28" s="57" t="s">
        <v>13</v>
      </c>
      <c r="C28" s="57"/>
      <c r="D28" s="13"/>
      <c r="E28" s="29"/>
      <c r="F28" s="13"/>
      <c r="G28" s="13"/>
      <c r="H28" s="13"/>
      <c r="I28" s="14"/>
    </row>
    <row r="29" spans="1:1024" ht="13.9" customHeight="1" x14ac:dyDescent="0.25">
      <c r="A29" s="51"/>
      <c r="B29" s="14" t="s">
        <v>42</v>
      </c>
      <c r="C29" s="15" t="s">
        <v>43</v>
      </c>
      <c r="D29" s="16">
        <v>60</v>
      </c>
      <c r="E29" s="14">
        <v>6.46</v>
      </c>
      <c r="F29" s="14">
        <v>1.26</v>
      </c>
      <c r="G29" s="14">
        <v>3.08</v>
      </c>
      <c r="H29" s="14">
        <v>4.46</v>
      </c>
      <c r="I29" s="14">
        <f t="shared" ref="I29:I60" si="2">H29*4+G29*9+F29*4</f>
        <v>50.6</v>
      </c>
    </row>
    <row r="30" spans="1:1024" ht="15.75" x14ac:dyDescent="0.25">
      <c r="A30" s="51"/>
      <c r="B30" s="14" t="s">
        <v>44</v>
      </c>
      <c r="C30" s="15" t="s">
        <v>45</v>
      </c>
      <c r="D30" s="16">
        <v>200</v>
      </c>
      <c r="E30" s="14">
        <v>4.49</v>
      </c>
      <c r="F30" s="14">
        <v>4.3899999999999997</v>
      </c>
      <c r="G30" s="14">
        <v>4.22</v>
      </c>
      <c r="H30" s="14">
        <v>13.23</v>
      </c>
      <c r="I30" s="14">
        <f t="shared" si="2"/>
        <v>108.46000000000001</v>
      </c>
    </row>
    <row r="31" spans="1:1024" s="20" customFormat="1" ht="15.75" x14ac:dyDescent="0.25">
      <c r="A31" s="51"/>
      <c r="B31" s="19" t="s">
        <v>46</v>
      </c>
      <c r="C31" s="18" t="s">
        <v>47</v>
      </c>
      <c r="D31" s="17">
        <v>90</v>
      </c>
      <c r="E31" s="19">
        <v>36.72</v>
      </c>
      <c r="F31" s="19">
        <v>9.43</v>
      </c>
      <c r="G31" s="19">
        <v>10.64</v>
      </c>
      <c r="H31" s="19">
        <v>8.5299999999999994</v>
      </c>
      <c r="I31" s="19">
        <f t="shared" si="2"/>
        <v>167.6</v>
      </c>
      <c r="ALT31" s="21"/>
      <c r="ALU31" s="21"/>
      <c r="ALV31" s="21"/>
      <c r="ALW31" s="21"/>
      <c r="ALX31" s="21"/>
      <c r="ALY31" s="21"/>
      <c r="ALZ31" s="21"/>
      <c r="AMA31" s="21"/>
      <c r="AMB31" s="21"/>
      <c r="AMC31" s="21"/>
      <c r="AMD31" s="21"/>
      <c r="AME31" s="21"/>
      <c r="AMF31" s="21"/>
      <c r="AMG31" s="21"/>
      <c r="AMH31" s="21"/>
      <c r="AMI31" s="21"/>
      <c r="AMJ31" s="21"/>
    </row>
    <row r="32" spans="1:1024" ht="31.5" x14ac:dyDescent="0.25">
      <c r="A32" s="51"/>
      <c r="B32" s="14" t="s">
        <v>48</v>
      </c>
      <c r="C32" s="15" t="s">
        <v>49</v>
      </c>
      <c r="D32" s="16" t="s">
        <v>50</v>
      </c>
      <c r="E32" s="14">
        <v>6.99</v>
      </c>
      <c r="F32" s="22">
        <v>6.2</v>
      </c>
      <c r="G32" s="14">
        <v>4.58</v>
      </c>
      <c r="H32" s="22">
        <v>42.3</v>
      </c>
      <c r="I32" s="14">
        <f t="shared" si="2"/>
        <v>235.22</v>
      </c>
    </row>
    <row r="33" spans="1:1024" ht="16.350000000000001" customHeight="1" x14ac:dyDescent="0.25">
      <c r="A33" s="51"/>
      <c r="B33" s="14" t="s">
        <v>39</v>
      </c>
      <c r="C33" s="15" t="s">
        <v>51</v>
      </c>
      <c r="D33" s="16">
        <v>180</v>
      </c>
      <c r="E33" s="14">
        <v>4.5599999999999996</v>
      </c>
      <c r="F33" s="14">
        <v>0.14000000000000001</v>
      </c>
      <c r="G33" s="14">
        <v>0.14000000000000001</v>
      </c>
      <c r="H33" s="14">
        <v>13.51</v>
      </c>
      <c r="I33" s="14">
        <f t="shared" si="2"/>
        <v>55.86</v>
      </c>
    </row>
    <row r="34" spans="1:1024" ht="15.75" x14ac:dyDescent="0.25">
      <c r="A34" s="51"/>
      <c r="B34" s="14"/>
      <c r="C34" s="15" t="s">
        <v>26</v>
      </c>
      <c r="D34" s="16">
        <v>40</v>
      </c>
      <c r="E34" s="14">
        <v>1.06</v>
      </c>
      <c r="F34" s="14">
        <v>2.64</v>
      </c>
      <c r="G34" s="14">
        <v>0.48</v>
      </c>
      <c r="H34" s="14">
        <v>15.86</v>
      </c>
      <c r="I34" s="14">
        <f t="shared" si="2"/>
        <v>78.319999999999993</v>
      </c>
    </row>
    <row r="35" spans="1:1024" ht="15.75" x14ac:dyDescent="0.25">
      <c r="A35" s="51"/>
      <c r="B35" s="14"/>
      <c r="C35" s="15" t="s">
        <v>25</v>
      </c>
      <c r="D35" s="16">
        <v>20</v>
      </c>
      <c r="E35" s="14">
        <v>1.77</v>
      </c>
      <c r="F35" s="14">
        <v>1.58</v>
      </c>
      <c r="G35" s="22">
        <v>0.2</v>
      </c>
      <c r="H35" s="14">
        <v>9.66</v>
      </c>
      <c r="I35" s="14">
        <f t="shared" si="2"/>
        <v>46.76</v>
      </c>
    </row>
    <row r="36" spans="1:1024" ht="15.75" x14ac:dyDescent="0.25">
      <c r="A36" s="51"/>
      <c r="B36" s="14" t="s">
        <v>27</v>
      </c>
      <c r="C36" s="15" t="s">
        <v>52</v>
      </c>
      <c r="D36" s="16">
        <v>100</v>
      </c>
      <c r="E36" s="14">
        <v>16.5</v>
      </c>
      <c r="F36" s="22">
        <v>0.8</v>
      </c>
      <c r="G36" s="22">
        <v>0.2</v>
      </c>
      <c r="H36" s="22">
        <v>7.5</v>
      </c>
      <c r="I36" s="14">
        <f t="shared" si="2"/>
        <v>35</v>
      </c>
    </row>
    <row r="37" spans="1:1024" s="27" customFormat="1" ht="15.75" x14ac:dyDescent="0.25">
      <c r="A37" s="51"/>
      <c r="B37" s="23"/>
      <c r="C37" s="23" t="s">
        <v>29</v>
      </c>
      <c r="D37" s="24">
        <v>870</v>
      </c>
      <c r="E37" s="25">
        <f>E29+E30+E31+E32+E33+E34+E35+E36</f>
        <v>78.550000000000011</v>
      </c>
      <c r="F37" s="24">
        <f>SUM(F29:F36)</f>
        <v>26.44</v>
      </c>
      <c r="G37" s="24">
        <f>SUM(G29:G36)</f>
        <v>23.540000000000003</v>
      </c>
      <c r="H37" s="24">
        <f>SUM(H29:H36)</f>
        <v>115.05</v>
      </c>
      <c r="I37" s="26">
        <f t="shared" si="2"/>
        <v>777.81999999999994</v>
      </c>
      <c r="ALT37" s="28"/>
      <c r="ALU37" s="28"/>
      <c r="ALV37" s="28"/>
      <c r="ALW37" s="28"/>
      <c r="ALX37" s="28"/>
      <c r="ALY37" s="28"/>
      <c r="ALZ37" s="28"/>
      <c r="AMA37" s="28"/>
      <c r="AMB37" s="28"/>
      <c r="AMC37" s="28"/>
      <c r="AMD37" s="28"/>
      <c r="AME37" s="28"/>
      <c r="AMF37" s="28"/>
      <c r="AMG37" s="28"/>
      <c r="AMH37" s="28"/>
      <c r="AMI37" s="28"/>
      <c r="AMJ37" s="28"/>
    </row>
    <row r="38" spans="1:1024" ht="15" customHeight="1" x14ac:dyDescent="0.25">
      <c r="A38" s="51" t="s">
        <v>53</v>
      </c>
      <c r="B38" s="57" t="s">
        <v>13</v>
      </c>
      <c r="C38" s="57"/>
      <c r="D38" s="13"/>
      <c r="E38" s="29"/>
      <c r="F38" s="13"/>
      <c r="G38" s="13"/>
      <c r="H38" s="13"/>
      <c r="I38" s="14">
        <f t="shared" si="2"/>
        <v>0</v>
      </c>
    </row>
    <row r="39" spans="1:1024" ht="19.350000000000001" customHeight="1" x14ac:dyDescent="0.25">
      <c r="A39" s="51"/>
      <c r="B39" s="16" t="s">
        <v>54</v>
      </c>
      <c r="C39" s="15" t="s">
        <v>55</v>
      </c>
      <c r="D39" s="16">
        <v>60</v>
      </c>
      <c r="E39" s="14">
        <v>3.85</v>
      </c>
      <c r="F39" s="14">
        <v>0.78</v>
      </c>
      <c r="G39" s="14">
        <v>3.06</v>
      </c>
      <c r="H39" s="14">
        <v>4.1399999999999997</v>
      </c>
      <c r="I39" s="14">
        <f t="shared" si="2"/>
        <v>47.219999999999992</v>
      </c>
    </row>
    <row r="40" spans="1:1024" s="20" customFormat="1" ht="26.1" customHeight="1" x14ac:dyDescent="0.25">
      <c r="A40" s="51"/>
      <c r="B40" s="19" t="s">
        <v>56</v>
      </c>
      <c r="C40" s="18" t="s">
        <v>57</v>
      </c>
      <c r="D40" s="17" t="s">
        <v>18</v>
      </c>
      <c r="E40" s="19">
        <v>5.96</v>
      </c>
      <c r="F40" s="19">
        <v>1.53</v>
      </c>
      <c r="G40" s="19">
        <v>4.88</v>
      </c>
      <c r="H40" s="19">
        <v>9.94</v>
      </c>
      <c r="I40" s="19">
        <f t="shared" si="2"/>
        <v>89.800000000000011</v>
      </c>
      <c r="ALT40" s="21"/>
      <c r="ALU40" s="21"/>
      <c r="ALV40" s="21"/>
      <c r="ALW40" s="21"/>
      <c r="ALX40" s="21"/>
      <c r="ALY40" s="21"/>
      <c r="ALZ40" s="21"/>
      <c r="AMA40" s="21"/>
      <c r="AMB40" s="21"/>
      <c r="AMC40" s="21"/>
      <c r="AMD40" s="21"/>
      <c r="AME40" s="21"/>
      <c r="AMF40" s="21"/>
      <c r="AMG40" s="21"/>
      <c r="AMH40" s="21"/>
      <c r="AMI40" s="21"/>
      <c r="AMJ40" s="21"/>
    </row>
    <row r="41" spans="1:1024" s="20" customFormat="1" ht="30.6" customHeight="1" x14ac:dyDescent="0.25">
      <c r="A41" s="51"/>
      <c r="B41" s="19" t="s">
        <v>58</v>
      </c>
      <c r="C41" s="18" t="s">
        <v>59</v>
      </c>
      <c r="D41" s="17" t="s">
        <v>60</v>
      </c>
      <c r="E41" s="19">
        <v>42.12</v>
      </c>
      <c r="F41" s="19">
        <v>17.559999999999999</v>
      </c>
      <c r="G41" s="19">
        <v>9.4499999999999993</v>
      </c>
      <c r="H41" s="30">
        <v>5.08</v>
      </c>
      <c r="I41" s="19">
        <f t="shared" si="2"/>
        <v>175.61</v>
      </c>
      <c r="ALT41" s="21"/>
      <c r="ALU41" s="21"/>
      <c r="ALV41" s="21"/>
      <c r="ALW41" s="21"/>
      <c r="ALX41" s="21"/>
      <c r="ALY41" s="21"/>
      <c r="ALZ41" s="21"/>
      <c r="AMA41" s="21"/>
      <c r="AMB41" s="21"/>
      <c r="AMC41" s="21"/>
      <c r="AMD41" s="21"/>
      <c r="AME41" s="21"/>
      <c r="AMF41" s="21"/>
      <c r="AMG41" s="21"/>
      <c r="AMH41" s="21"/>
      <c r="AMI41" s="21"/>
      <c r="AMJ41" s="21"/>
    </row>
    <row r="42" spans="1:1024" ht="15.75" x14ac:dyDescent="0.25">
      <c r="A42" s="51"/>
      <c r="B42" s="14" t="s">
        <v>21</v>
      </c>
      <c r="C42" s="15" t="s">
        <v>22</v>
      </c>
      <c r="D42" s="16">
        <v>150</v>
      </c>
      <c r="E42" s="22">
        <v>7.18</v>
      </c>
      <c r="F42" s="14">
        <v>4.3499999999999996</v>
      </c>
      <c r="G42" s="14">
        <v>6.32</v>
      </c>
      <c r="H42" s="14">
        <v>29.69</v>
      </c>
      <c r="I42" s="14">
        <f t="shared" si="2"/>
        <v>193.04000000000002</v>
      </c>
    </row>
    <row r="43" spans="1:1024" ht="15.75" x14ac:dyDescent="0.25">
      <c r="A43" s="51"/>
      <c r="B43" s="14" t="s">
        <v>23</v>
      </c>
      <c r="C43" s="15" t="s">
        <v>24</v>
      </c>
      <c r="D43" s="16">
        <v>180</v>
      </c>
      <c r="E43" s="14">
        <v>4.24</v>
      </c>
      <c r="F43" s="22">
        <v>0.4</v>
      </c>
      <c r="G43" s="14">
        <v>0.02</v>
      </c>
      <c r="H43" s="22">
        <v>20.6</v>
      </c>
      <c r="I43" s="14">
        <f t="shared" si="2"/>
        <v>84.18</v>
      </c>
    </row>
    <row r="44" spans="1:1024" ht="15.75" x14ac:dyDescent="0.25">
      <c r="A44" s="51"/>
      <c r="B44" s="14"/>
      <c r="C44" s="15" t="s">
        <v>26</v>
      </c>
      <c r="D44" s="16">
        <v>40</v>
      </c>
      <c r="E44" s="14">
        <v>1.06</v>
      </c>
      <c r="F44" s="14">
        <v>2.64</v>
      </c>
      <c r="G44" s="14">
        <v>0.48</v>
      </c>
      <c r="H44" s="14">
        <v>15.86</v>
      </c>
      <c r="I44" s="14">
        <f t="shared" si="2"/>
        <v>78.319999999999993</v>
      </c>
    </row>
    <row r="45" spans="1:1024" ht="15.75" x14ac:dyDescent="0.25">
      <c r="A45" s="51"/>
      <c r="B45" s="14"/>
      <c r="C45" s="15" t="s">
        <v>25</v>
      </c>
      <c r="D45" s="16">
        <v>20</v>
      </c>
      <c r="E45" s="14">
        <v>1.77</v>
      </c>
      <c r="F45" s="14">
        <v>1.58</v>
      </c>
      <c r="G45" s="22">
        <v>0.2</v>
      </c>
      <c r="H45" s="14">
        <v>9.66</v>
      </c>
      <c r="I45" s="14">
        <f t="shared" si="2"/>
        <v>46.76</v>
      </c>
    </row>
    <row r="46" spans="1:1024" ht="15.75" x14ac:dyDescent="0.25">
      <c r="A46" s="51"/>
      <c r="B46" s="14" t="s">
        <v>27</v>
      </c>
      <c r="C46" s="15" t="s">
        <v>28</v>
      </c>
      <c r="D46" s="16">
        <v>100</v>
      </c>
      <c r="E46" s="14">
        <v>7.52</v>
      </c>
      <c r="F46" s="22">
        <v>0.4</v>
      </c>
      <c r="G46" s="22">
        <v>0.4</v>
      </c>
      <c r="H46" s="22">
        <v>9.8000000000000007</v>
      </c>
      <c r="I46" s="14">
        <f t="shared" si="2"/>
        <v>44.400000000000006</v>
      </c>
    </row>
    <row r="47" spans="1:1024" s="27" customFormat="1" ht="15.75" x14ac:dyDescent="0.25">
      <c r="A47" s="51"/>
      <c r="B47" s="23"/>
      <c r="C47" s="23" t="s">
        <v>29</v>
      </c>
      <c r="D47" s="24">
        <v>875</v>
      </c>
      <c r="E47" s="25">
        <f>E39+E40+E41+E42+E43+E44+E45+E46</f>
        <v>73.699999999999989</v>
      </c>
      <c r="F47" s="24">
        <f>SUM(F39:F46)</f>
        <v>29.239999999999995</v>
      </c>
      <c r="G47" s="24">
        <f>SUM(G39:G46)</f>
        <v>24.81</v>
      </c>
      <c r="H47" s="24">
        <f>SUM(H39:H46)</f>
        <v>104.76999999999998</v>
      </c>
      <c r="I47" s="26">
        <f t="shared" si="2"/>
        <v>759.32999999999993</v>
      </c>
      <c r="ALT47" s="28"/>
      <c r="ALU47" s="28"/>
      <c r="ALV47" s="28"/>
      <c r="ALW47" s="28"/>
      <c r="ALX47" s="28"/>
      <c r="ALY47" s="28"/>
      <c r="ALZ47" s="28"/>
      <c r="AMA47" s="28"/>
      <c r="AMB47" s="28"/>
      <c r="AMC47" s="28"/>
      <c r="AMD47" s="28"/>
      <c r="AME47" s="28"/>
      <c r="AMF47" s="28"/>
      <c r="AMG47" s="28"/>
      <c r="AMH47" s="28"/>
      <c r="AMI47" s="28"/>
      <c r="AMJ47" s="28"/>
    </row>
    <row r="48" spans="1:1024" ht="15" customHeight="1" x14ac:dyDescent="0.25">
      <c r="A48" s="51" t="s">
        <v>61</v>
      </c>
      <c r="B48" s="57" t="s">
        <v>13</v>
      </c>
      <c r="C48" s="57"/>
      <c r="D48" s="13"/>
      <c r="E48" s="29"/>
      <c r="F48" s="13"/>
      <c r="G48" s="13"/>
      <c r="H48" s="13"/>
      <c r="I48" s="14">
        <f t="shared" si="2"/>
        <v>0</v>
      </c>
    </row>
    <row r="49" spans="1:1024" ht="15.75" x14ac:dyDescent="0.25">
      <c r="A49" s="51"/>
      <c r="B49" s="31" t="s">
        <v>62</v>
      </c>
      <c r="C49" s="32" t="s">
        <v>63</v>
      </c>
      <c r="D49" s="31">
        <v>60</v>
      </c>
      <c r="E49" s="33">
        <v>4.43</v>
      </c>
      <c r="F49" s="33">
        <v>1.42</v>
      </c>
      <c r="G49" s="33">
        <v>4.5</v>
      </c>
      <c r="H49" s="33">
        <v>11.9</v>
      </c>
      <c r="I49" s="14">
        <f t="shared" si="2"/>
        <v>93.78</v>
      </c>
    </row>
    <row r="50" spans="1:1024" s="20" customFormat="1" ht="15.75" x14ac:dyDescent="0.25">
      <c r="A50" s="51"/>
      <c r="B50" s="19" t="s">
        <v>64</v>
      </c>
      <c r="C50" s="18" t="s">
        <v>65</v>
      </c>
      <c r="D50" s="17" t="s">
        <v>18</v>
      </c>
      <c r="E50" s="19">
        <v>4.8600000000000003</v>
      </c>
      <c r="F50" s="19">
        <v>1.43</v>
      </c>
      <c r="G50" s="19">
        <v>5.95</v>
      </c>
      <c r="H50" s="19">
        <v>8.66</v>
      </c>
      <c r="I50" s="19">
        <f t="shared" si="2"/>
        <v>93.91</v>
      </c>
      <c r="ALT50" s="21"/>
      <c r="ALU50" s="21"/>
      <c r="ALV50" s="21"/>
      <c r="ALW50" s="21"/>
      <c r="ALX50" s="21"/>
      <c r="ALY50" s="21"/>
      <c r="ALZ50" s="21"/>
      <c r="AMA50" s="21"/>
      <c r="AMB50" s="21"/>
      <c r="AMC50" s="21"/>
      <c r="AMD50" s="21"/>
      <c r="AME50" s="21"/>
      <c r="AMF50" s="21"/>
      <c r="AMG50" s="21"/>
      <c r="AMH50" s="21"/>
      <c r="AMI50" s="21"/>
      <c r="AMJ50" s="21"/>
    </row>
    <row r="51" spans="1:1024" s="20" customFormat="1" ht="31.5" x14ac:dyDescent="0.25">
      <c r="A51" s="51"/>
      <c r="B51" s="19" t="s">
        <v>66</v>
      </c>
      <c r="C51" s="18" t="s">
        <v>67</v>
      </c>
      <c r="D51" s="17" t="s">
        <v>60</v>
      </c>
      <c r="E51" s="19">
        <v>54.36</v>
      </c>
      <c r="F51" s="19">
        <v>12.09</v>
      </c>
      <c r="G51" s="19">
        <v>5.61</v>
      </c>
      <c r="H51" s="19">
        <v>8.4600000000000009</v>
      </c>
      <c r="I51" s="19">
        <f t="shared" si="2"/>
        <v>132.69</v>
      </c>
      <c r="ALT51" s="21"/>
      <c r="ALU51" s="21"/>
      <c r="ALV51" s="21"/>
      <c r="ALW51" s="21"/>
      <c r="ALX51" s="21"/>
      <c r="ALY51" s="21"/>
      <c r="ALZ51" s="21"/>
      <c r="AMA51" s="21"/>
      <c r="AMB51" s="21"/>
      <c r="AMC51" s="21"/>
      <c r="AMD51" s="21"/>
      <c r="AME51" s="21"/>
      <c r="AMF51" s="21"/>
      <c r="AMG51" s="21"/>
      <c r="AMH51" s="21"/>
      <c r="AMI51" s="21"/>
      <c r="AMJ51" s="21"/>
    </row>
    <row r="52" spans="1:1024" ht="15.75" x14ac:dyDescent="0.25">
      <c r="A52" s="51"/>
      <c r="B52" s="14" t="s">
        <v>68</v>
      </c>
      <c r="C52" s="15" t="s">
        <v>69</v>
      </c>
      <c r="D52" s="16">
        <v>150</v>
      </c>
      <c r="E52" s="14">
        <v>10.220000000000001</v>
      </c>
      <c r="F52" s="14">
        <v>3.27</v>
      </c>
      <c r="G52" s="14">
        <v>4.71</v>
      </c>
      <c r="H52" s="14">
        <v>22.03</v>
      </c>
      <c r="I52" s="14">
        <f t="shared" si="2"/>
        <v>143.59</v>
      </c>
    </row>
    <row r="53" spans="1:1024" ht="15.75" x14ac:dyDescent="0.25">
      <c r="A53" s="51"/>
      <c r="B53" s="14" t="s">
        <v>39</v>
      </c>
      <c r="C53" s="15" t="s">
        <v>51</v>
      </c>
      <c r="D53" s="16">
        <v>180</v>
      </c>
      <c r="E53" s="14">
        <v>4.5599999999999996</v>
      </c>
      <c r="F53" s="14">
        <v>0.14000000000000001</v>
      </c>
      <c r="G53" s="14">
        <v>0.14000000000000001</v>
      </c>
      <c r="H53" s="14">
        <v>13.51</v>
      </c>
      <c r="I53" s="14">
        <f t="shared" si="2"/>
        <v>55.86</v>
      </c>
    </row>
    <row r="54" spans="1:1024" ht="15.75" x14ac:dyDescent="0.25">
      <c r="A54" s="51"/>
      <c r="B54" s="14"/>
      <c r="C54" s="15" t="s">
        <v>25</v>
      </c>
      <c r="D54" s="16">
        <v>20</v>
      </c>
      <c r="E54" s="14">
        <v>1.06</v>
      </c>
      <c r="F54" s="14">
        <v>1.58</v>
      </c>
      <c r="G54" s="22">
        <v>0.2</v>
      </c>
      <c r="H54" s="14">
        <v>9.66</v>
      </c>
      <c r="I54" s="14">
        <f t="shared" si="2"/>
        <v>46.76</v>
      </c>
    </row>
    <row r="55" spans="1:1024" ht="15.75" x14ac:dyDescent="0.25">
      <c r="A55" s="51"/>
      <c r="B55" s="14"/>
      <c r="C55" s="15" t="s">
        <v>26</v>
      </c>
      <c r="D55" s="16">
        <v>40</v>
      </c>
      <c r="E55" s="14">
        <v>1.77</v>
      </c>
      <c r="F55" s="14">
        <v>2.64</v>
      </c>
      <c r="G55" s="14">
        <v>0.48</v>
      </c>
      <c r="H55" s="14">
        <v>15.86</v>
      </c>
      <c r="I55" s="14">
        <f t="shared" si="2"/>
        <v>78.319999999999993</v>
      </c>
    </row>
    <row r="56" spans="1:1024" ht="15.75" x14ac:dyDescent="0.25">
      <c r="A56" s="51"/>
      <c r="B56" s="14" t="s">
        <v>27</v>
      </c>
      <c r="C56" s="15" t="s">
        <v>52</v>
      </c>
      <c r="D56" s="16">
        <v>100</v>
      </c>
      <c r="E56" s="14">
        <v>17</v>
      </c>
      <c r="F56" s="22">
        <v>0.8</v>
      </c>
      <c r="G56" s="22">
        <v>0.2</v>
      </c>
      <c r="H56" s="22">
        <v>7.5</v>
      </c>
      <c r="I56" s="14">
        <f t="shared" si="2"/>
        <v>35</v>
      </c>
    </row>
    <row r="57" spans="1:1024" s="27" customFormat="1" ht="15.75" x14ac:dyDescent="0.25">
      <c r="A57" s="51"/>
      <c r="B57" s="23"/>
      <c r="C57" s="23" t="s">
        <v>29</v>
      </c>
      <c r="D57" s="24">
        <v>875</v>
      </c>
      <c r="E57" s="25">
        <f>E49+E50+E51+E52+E53+E54+E55+E56</f>
        <v>98.26</v>
      </c>
      <c r="F57" s="24">
        <f>SUM(F49:F56)</f>
        <v>23.37</v>
      </c>
      <c r="G57" s="24">
        <v>23.56</v>
      </c>
      <c r="H57" s="24">
        <v>100.58</v>
      </c>
      <c r="I57" s="26">
        <f t="shared" si="2"/>
        <v>707.84</v>
      </c>
      <c r="ALT57" s="28"/>
      <c r="ALU57" s="28"/>
      <c r="ALV57" s="28"/>
      <c r="ALW57" s="28"/>
      <c r="ALX57" s="28"/>
      <c r="ALY57" s="28"/>
      <c r="ALZ57" s="28"/>
      <c r="AMA57" s="28"/>
      <c r="AMB57" s="28"/>
      <c r="AMC57" s="28"/>
      <c r="AMD57" s="28"/>
      <c r="AME57" s="28"/>
      <c r="AMF57" s="28"/>
      <c r="AMG57" s="28"/>
      <c r="AMH57" s="28"/>
      <c r="AMI57" s="28"/>
      <c r="AMJ57" s="28"/>
    </row>
    <row r="58" spans="1:1024" ht="15" customHeight="1" x14ac:dyDescent="0.25">
      <c r="A58" s="51" t="s">
        <v>70</v>
      </c>
      <c r="B58" s="57" t="s">
        <v>13</v>
      </c>
      <c r="C58" s="57"/>
      <c r="D58" s="13"/>
      <c r="E58" s="29"/>
      <c r="F58" s="13"/>
      <c r="G58" s="13"/>
      <c r="H58" s="13"/>
      <c r="I58" s="14">
        <f t="shared" si="2"/>
        <v>0</v>
      </c>
    </row>
    <row r="59" spans="1:1024" ht="15.75" x14ac:dyDescent="0.25">
      <c r="A59" s="51"/>
      <c r="B59" s="14" t="s">
        <v>71</v>
      </c>
      <c r="C59" s="15" t="s">
        <v>72</v>
      </c>
      <c r="D59" s="16">
        <v>60</v>
      </c>
      <c r="E59" s="14">
        <v>8.64</v>
      </c>
      <c r="F59" s="14">
        <v>3.02</v>
      </c>
      <c r="G59" s="14">
        <v>6.39</v>
      </c>
      <c r="H59" s="14">
        <v>3.96</v>
      </c>
      <c r="I59" s="14">
        <f t="shared" si="2"/>
        <v>85.429999999999993</v>
      </c>
    </row>
    <row r="60" spans="1:1024" s="20" customFormat="1" ht="31.5" x14ac:dyDescent="0.25">
      <c r="A60" s="51"/>
      <c r="B60" s="17" t="s">
        <v>16</v>
      </c>
      <c r="C60" s="18" t="s">
        <v>17</v>
      </c>
      <c r="D60" s="17" t="s">
        <v>18</v>
      </c>
      <c r="E60" s="19">
        <v>5.3</v>
      </c>
      <c r="F60" s="19">
        <v>1.95</v>
      </c>
      <c r="G60" s="19">
        <v>5.95</v>
      </c>
      <c r="H60" s="19">
        <v>9.1199999999999992</v>
      </c>
      <c r="I60" s="19">
        <f t="shared" si="2"/>
        <v>97.83</v>
      </c>
      <c r="ALT60" s="21"/>
      <c r="ALU60" s="21"/>
      <c r="ALV60" s="21"/>
      <c r="ALW60" s="21"/>
      <c r="ALX60" s="21"/>
      <c r="ALY60" s="21"/>
      <c r="ALZ60" s="21"/>
      <c r="AMA60" s="21"/>
      <c r="AMB60" s="21"/>
      <c r="AMC60" s="21"/>
      <c r="AMD60" s="21"/>
      <c r="AME60" s="21"/>
      <c r="AMF60" s="21"/>
      <c r="AMG60" s="21"/>
      <c r="AMH60" s="21"/>
      <c r="AMI60" s="21"/>
      <c r="AMJ60" s="21"/>
    </row>
    <row r="61" spans="1:1024" ht="15.75" x14ac:dyDescent="0.25">
      <c r="A61" s="51"/>
      <c r="B61" s="22" t="s">
        <v>73</v>
      </c>
      <c r="C61" s="15" t="s">
        <v>74</v>
      </c>
      <c r="D61" s="16" t="s">
        <v>75</v>
      </c>
      <c r="E61" s="14">
        <v>63.69</v>
      </c>
      <c r="F61" s="14">
        <v>19.11</v>
      </c>
      <c r="G61" s="14">
        <v>19.559999999999999</v>
      </c>
      <c r="H61" s="14">
        <v>40.69</v>
      </c>
      <c r="I61" s="14">
        <f t="shared" ref="I61:I92" si="3">H61*4+G61*9+F61*4</f>
        <v>415.23999999999995</v>
      </c>
    </row>
    <row r="62" spans="1:1024" ht="15.75" x14ac:dyDescent="0.25">
      <c r="A62" s="51"/>
      <c r="B62" s="22" t="s">
        <v>39</v>
      </c>
      <c r="C62" s="15" t="s">
        <v>76</v>
      </c>
      <c r="D62" s="16">
        <v>180</v>
      </c>
      <c r="E62" s="14">
        <v>9.86</v>
      </c>
      <c r="F62" s="14">
        <v>0.14000000000000001</v>
      </c>
      <c r="G62" s="14">
        <v>0.04</v>
      </c>
      <c r="H62" s="14">
        <v>13.88</v>
      </c>
      <c r="I62" s="14">
        <f t="shared" si="3"/>
        <v>56.440000000000005</v>
      </c>
    </row>
    <row r="63" spans="1:1024" ht="15.75" x14ac:dyDescent="0.25">
      <c r="A63" s="51"/>
      <c r="B63" s="14"/>
      <c r="C63" s="15" t="s">
        <v>26</v>
      </c>
      <c r="D63" s="16">
        <v>40</v>
      </c>
      <c r="E63" s="14">
        <v>1.06</v>
      </c>
      <c r="F63" s="14">
        <v>2.64</v>
      </c>
      <c r="G63" s="14">
        <v>0.48</v>
      </c>
      <c r="H63" s="14">
        <v>15.86</v>
      </c>
      <c r="I63" s="14">
        <f t="shared" si="3"/>
        <v>78.319999999999993</v>
      </c>
    </row>
    <row r="64" spans="1:1024" ht="15.75" x14ac:dyDescent="0.25">
      <c r="A64" s="51"/>
      <c r="B64" s="14"/>
      <c r="C64" s="15" t="s">
        <v>25</v>
      </c>
      <c r="D64" s="16">
        <v>20</v>
      </c>
      <c r="E64" s="14">
        <v>1.77</v>
      </c>
      <c r="F64" s="14">
        <v>1.58</v>
      </c>
      <c r="G64" s="22">
        <v>0.2</v>
      </c>
      <c r="H64" s="14">
        <v>9.66</v>
      </c>
      <c r="I64" s="14">
        <f t="shared" si="3"/>
        <v>46.76</v>
      </c>
    </row>
    <row r="65" spans="1:1024" ht="15.75" x14ac:dyDescent="0.25">
      <c r="A65" s="51"/>
      <c r="B65" s="14" t="s">
        <v>27</v>
      </c>
      <c r="C65" s="15" t="s">
        <v>28</v>
      </c>
      <c r="D65" s="16">
        <v>100</v>
      </c>
      <c r="E65" s="14">
        <v>7.52</v>
      </c>
      <c r="F65" s="22">
        <v>0.4</v>
      </c>
      <c r="G65" s="22">
        <v>0.4</v>
      </c>
      <c r="H65" s="22">
        <v>9.8000000000000007</v>
      </c>
      <c r="I65" s="14">
        <f t="shared" si="3"/>
        <v>44.400000000000006</v>
      </c>
    </row>
    <row r="66" spans="1:1024" s="27" customFormat="1" ht="15.75" x14ac:dyDescent="0.25">
      <c r="A66" s="51"/>
      <c r="B66" s="23"/>
      <c r="C66" s="23" t="s">
        <v>29</v>
      </c>
      <c r="D66" s="24">
        <v>845</v>
      </c>
      <c r="E66" s="25">
        <f>E58+E59+E60+E61+E62+E63+E64+E65</f>
        <v>97.839999999999989</v>
      </c>
      <c r="F66" s="24">
        <f>SUM(F58:F65)</f>
        <v>28.839999999999996</v>
      </c>
      <c r="G66" s="24">
        <f>SUM(G58:G65)</f>
        <v>33.019999999999996</v>
      </c>
      <c r="H66" s="24">
        <f>SUM(H58:H65)</f>
        <v>102.96999999999998</v>
      </c>
      <c r="I66" s="26">
        <f t="shared" si="3"/>
        <v>824.42</v>
      </c>
      <c r="ALT66" s="28"/>
      <c r="ALU66" s="28"/>
      <c r="ALV66" s="28"/>
      <c r="ALW66" s="28"/>
      <c r="ALX66" s="28"/>
      <c r="ALY66" s="28"/>
      <c r="ALZ66" s="28"/>
      <c r="AMA66" s="28"/>
      <c r="AMB66" s="28"/>
      <c r="AMC66" s="28"/>
      <c r="AMD66" s="28"/>
      <c r="AME66" s="28"/>
      <c r="AMF66" s="28"/>
      <c r="AMG66" s="28"/>
      <c r="AMH66" s="28"/>
      <c r="AMI66" s="28"/>
      <c r="AMJ66" s="28"/>
    </row>
    <row r="67" spans="1:1024" ht="15" customHeight="1" x14ac:dyDescent="0.25">
      <c r="A67" s="51" t="s">
        <v>77</v>
      </c>
      <c r="B67" s="57" t="s">
        <v>13</v>
      </c>
      <c r="C67" s="57"/>
      <c r="D67" s="13"/>
      <c r="E67" s="29"/>
      <c r="F67" s="13"/>
      <c r="G67" s="13"/>
      <c r="H67" s="13"/>
      <c r="I67" s="14">
        <f t="shared" si="3"/>
        <v>0</v>
      </c>
    </row>
    <row r="68" spans="1:1024" s="20" customFormat="1" ht="47.25" x14ac:dyDescent="0.25">
      <c r="A68" s="51"/>
      <c r="B68" s="19" t="s">
        <v>78</v>
      </c>
      <c r="C68" s="18" t="s">
        <v>79</v>
      </c>
      <c r="D68" s="17">
        <v>60</v>
      </c>
      <c r="E68" s="19">
        <v>10.15</v>
      </c>
      <c r="F68" s="34">
        <v>0.9</v>
      </c>
      <c r="G68" s="19">
        <v>3.14</v>
      </c>
      <c r="H68" s="19">
        <v>5.27</v>
      </c>
      <c r="I68" s="19">
        <f t="shared" si="3"/>
        <v>52.940000000000005</v>
      </c>
      <c r="ALT68" s="21"/>
      <c r="ALU68" s="21"/>
      <c r="ALV68" s="21"/>
      <c r="ALW68" s="21"/>
      <c r="ALX68" s="21"/>
      <c r="ALY68" s="21"/>
      <c r="ALZ68" s="21"/>
      <c r="AMA68" s="21"/>
      <c r="AMB68" s="21"/>
      <c r="AMC68" s="21"/>
      <c r="AMD68" s="21"/>
      <c r="AME68" s="21"/>
      <c r="AMF68" s="21"/>
      <c r="AMG68" s="21"/>
      <c r="AMH68" s="21"/>
      <c r="AMI68" s="21"/>
      <c r="AMJ68" s="21"/>
    </row>
    <row r="69" spans="1:1024" ht="15.75" x14ac:dyDescent="0.25">
      <c r="A69" s="51"/>
      <c r="B69" s="14" t="s">
        <v>44</v>
      </c>
      <c r="C69" s="15" t="s">
        <v>80</v>
      </c>
      <c r="D69" s="16">
        <v>200</v>
      </c>
      <c r="E69" s="14">
        <v>6.54</v>
      </c>
      <c r="F69" s="14">
        <v>4.3899999999999997</v>
      </c>
      <c r="G69" s="14">
        <v>4.22</v>
      </c>
      <c r="H69" s="14">
        <v>13.23</v>
      </c>
      <c r="I69" s="14">
        <f t="shared" si="3"/>
        <v>108.46000000000001</v>
      </c>
    </row>
    <row r="70" spans="1:1024" ht="15.75" x14ac:dyDescent="0.25">
      <c r="A70" s="51"/>
      <c r="B70" s="14" t="s">
        <v>81</v>
      </c>
      <c r="C70" s="15" t="s">
        <v>82</v>
      </c>
      <c r="D70" s="16">
        <v>90</v>
      </c>
      <c r="E70" s="14">
        <v>45.86</v>
      </c>
      <c r="F70" s="14">
        <v>14.77</v>
      </c>
      <c r="G70" s="22">
        <v>12.3</v>
      </c>
      <c r="H70" s="14">
        <v>3.14</v>
      </c>
      <c r="I70" s="14">
        <f t="shared" si="3"/>
        <v>182.34</v>
      </c>
    </row>
    <row r="71" spans="1:1024" ht="15.75" x14ac:dyDescent="0.25">
      <c r="A71" s="51"/>
      <c r="B71" s="14" t="s">
        <v>83</v>
      </c>
      <c r="C71" s="15" t="s">
        <v>84</v>
      </c>
      <c r="D71" s="16">
        <v>150</v>
      </c>
      <c r="E71" s="14">
        <v>3.05</v>
      </c>
      <c r="F71" s="14">
        <v>3.45</v>
      </c>
      <c r="G71" s="14">
        <v>4.1900000000000004</v>
      </c>
      <c r="H71" s="14">
        <v>18.96</v>
      </c>
      <c r="I71" s="14">
        <f t="shared" si="3"/>
        <v>127.35000000000001</v>
      </c>
    </row>
    <row r="72" spans="1:1024" s="20" customFormat="1" ht="14.85" customHeight="1" x14ac:dyDescent="0.25">
      <c r="A72" s="51"/>
      <c r="B72" s="19" t="s">
        <v>39</v>
      </c>
      <c r="C72" s="18" t="s">
        <v>51</v>
      </c>
      <c r="D72" s="17">
        <v>180</v>
      </c>
      <c r="E72" s="19">
        <v>4.5599999999999996</v>
      </c>
      <c r="F72" s="19">
        <v>0.14000000000000001</v>
      </c>
      <c r="G72" s="19">
        <v>0.14000000000000001</v>
      </c>
      <c r="H72" s="19">
        <v>13.51</v>
      </c>
      <c r="I72" s="19">
        <f t="shared" si="3"/>
        <v>55.86</v>
      </c>
      <c r="ALT72" s="21"/>
      <c r="ALU72" s="21"/>
      <c r="ALV72" s="21"/>
      <c r="ALW72" s="21"/>
      <c r="ALX72" s="21"/>
      <c r="ALY72" s="21"/>
      <c r="ALZ72" s="21"/>
      <c r="AMA72" s="21"/>
      <c r="AMB72" s="21"/>
      <c r="AMC72" s="21"/>
      <c r="AMD72" s="21"/>
      <c r="AME72" s="21"/>
      <c r="AMF72" s="21"/>
      <c r="AMG72" s="21"/>
      <c r="AMH72" s="21"/>
      <c r="AMI72" s="21"/>
      <c r="AMJ72" s="21"/>
    </row>
    <row r="73" spans="1:1024" ht="15.75" x14ac:dyDescent="0.25">
      <c r="A73" s="51"/>
      <c r="B73" s="14"/>
      <c r="C73" s="15" t="s">
        <v>26</v>
      </c>
      <c r="D73" s="16">
        <v>40</v>
      </c>
      <c r="E73" s="14">
        <v>1.06</v>
      </c>
      <c r="F73" s="14">
        <v>2.64</v>
      </c>
      <c r="G73" s="14">
        <v>0.48</v>
      </c>
      <c r="H73" s="14">
        <v>15.86</v>
      </c>
      <c r="I73" s="14">
        <f t="shared" si="3"/>
        <v>78.319999999999993</v>
      </c>
    </row>
    <row r="74" spans="1:1024" ht="13.9" customHeight="1" x14ac:dyDescent="0.25">
      <c r="A74" s="51"/>
      <c r="B74" s="14"/>
      <c r="C74" s="15" t="s">
        <v>25</v>
      </c>
      <c r="D74" s="16">
        <v>20</v>
      </c>
      <c r="E74" s="14">
        <v>1.77</v>
      </c>
      <c r="F74" s="14">
        <v>1.58</v>
      </c>
      <c r="G74" s="22">
        <v>0.2</v>
      </c>
      <c r="H74" s="14">
        <v>9.66</v>
      </c>
      <c r="I74" s="14">
        <f t="shared" si="3"/>
        <v>46.76</v>
      </c>
    </row>
    <row r="75" spans="1:1024" ht="15.75" x14ac:dyDescent="0.25">
      <c r="A75" s="51"/>
      <c r="B75" s="14" t="s">
        <v>27</v>
      </c>
      <c r="C75" s="15" t="s">
        <v>28</v>
      </c>
      <c r="D75" s="16">
        <v>100</v>
      </c>
      <c r="E75" s="14">
        <v>7.52</v>
      </c>
      <c r="F75" s="22">
        <v>0.4</v>
      </c>
      <c r="G75" s="22">
        <v>0.4</v>
      </c>
      <c r="H75" s="22">
        <v>9.8000000000000007</v>
      </c>
      <c r="I75" s="14">
        <f t="shared" si="3"/>
        <v>44.400000000000006</v>
      </c>
    </row>
    <row r="76" spans="1:1024" s="27" customFormat="1" ht="15.75" x14ac:dyDescent="0.25">
      <c r="A76" s="51"/>
      <c r="B76" s="23"/>
      <c r="C76" s="23"/>
      <c r="D76" s="24">
        <v>840</v>
      </c>
      <c r="E76" s="25">
        <f>E68+E69+E70+E71+E72+E73+E74+E75</f>
        <v>80.509999999999991</v>
      </c>
      <c r="F76" s="24">
        <f>SUM(F68:F75)</f>
        <v>28.269999999999996</v>
      </c>
      <c r="G76" s="24">
        <f>SUM(G68:G75)</f>
        <v>25.07</v>
      </c>
      <c r="H76" s="24">
        <f>SUM(H68:H75)</f>
        <v>89.429999999999993</v>
      </c>
      <c r="I76" s="26">
        <f t="shared" si="3"/>
        <v>696.42999999999984</v>
      </c>
      <c r="ALT76" s="28"/>
      <c r="ALU76" s="28"/>
      <c r="ALV76" s="28"/>
      <c r="ALW76" s="28"/>
      <c r="ALX76" s="28"/>
      <c r="ALY76" s="28"/>
      <c r="ALZ76" s="28"/>
      <c r="AMA76" s="28"/>
      <c r="AMB76" s="28"/>
      <c r="AMC76" s="28"/>
      <c r="AMD76" s="28"/>
      <c r="AME76" s="28"/>
      <c r="AMF76" s="28"/>
      <c r="AMG76" s="28"/>
      <c r="AMH76" s="28"/>
      <c r="AMI76" s="28"/>
      <c r="AMJ76" s="28"/>
    </row>
    <row r="77" spans="1:1024" ht="15" customHeight="1" x14ac:dyDescent="0.25">
      <c r="A77" s="51" t="s">
        <v>85</v>
      </c>
      <c r="B77" s="57" t="s">
        <v>13</v>
      </c>
      <c r="C77" s="57"/>
      <c r="D77" s="13"/>
      <c r="E77" s="29"/>
      <c r="F77" s="13"/>
      <c r="G77" s="13"/>
      <c r="H77" s="13"/>
      <c r="I77" s="14">
        <f t="shared" si="3"/>
        <v>0</v>
      </c>
    </row>
    <row r="78" spans="1:1024" ht="29.1" customHeight="1" x14ac:dyDescent="0.25">
      <c r="A78" s="51"/>
      <c r="B78" s="14" t="s">
        <v>31</v>
      </c>
      <c r="C78" s="15" t="s">
        <v>32</v>
      </c>
      <c r="D78" s="16">
        <v>60</v>
      </c>
      <c r="E78" s="14">
        <v>3.82</v>
      </c>
      <c r="F78" s="14">
        <v>0.73</v>
      </c>
      <c r="G78" s="14">
        <v>3.06</v>
      </c>
      <c r="H78" s="14">
        <v>3.68</v>
      </c>
      <c r="I78" s="14">
        <f t="shared" si="3"/>
        <v>45.18</v>
      </c>
    </row>
    <row r="79" spans="1:1024" ht="15.75" x14ac:dyDescent="0.25">
      <c r="A79" s="51"/>
      <c r="B79" s="14" t="s">
        <v>44</v>
      </c>
      <c r="C79" s="15" t="s">
        <v>86</v>
      </c>
      <c r="D79" s="16">
        <v>200</v>
      </c>
      <c r="E79" s="14">
        <v>5.09</v>
      </c>
      <c r="F79" s="14">
        <v>2.0499999999999998</v>
      </c>
      <c r="G79" s="14">
        <v>2.2200000000000002</v>
      </c>
      <c r="H79" s="14">
        <v>12.55</v>
      </c>
      <c r="I79" s="14">
        <f t="shared" si="3"/>
        <v>78.38000000000001</v>
      </c>
    </row>
    <row r="80" spans="1:1024" ht="31.5" x14ac:dyDescent="0.25">
      <c r="A80" s="51"/>
      <c r="B80" s="14" t="s">
        <v>87</v>
      </c>
      <c r="C80" s="15" t="s">
        <v>88</v>
      </c>
      <c r="D80" s="16" t="s">
        <v>60</v>
      </c>
      <c r="E80" s="14">
        <v>38.53</v>
      </c>
      <c r="F80" s="14">
        <v>10.7</v>
      </c>
      <c r="G80" s="14">
        <v>11.6</v>
      </c>
      <c r="H80" s="14">
        <v>12.88</v>
      </c>
      <c r="I80" s="14">
        <f t="shared" si="3"/>
        <v>198.71999999999997</v>
      </c>
    </row>
    <row r="81" spans="1:1024" s="6" customFormat="1" ht="15.75" x14ac:dyDescent="0.2">
      <c r="A81" s="51"/>
      <c r="B81" s="35" t="s">
        <v>21</v>
      </c>
      <c r="C81" s="36" t="s">
        <v>22</v>
      </c>
      <c r="D81" s="37">
        <v>150</v>
      </c>
      <c r="E81" s="35">
        <v>7.18</v>
      </c>
      <c r="F81" s="35">
        <v>4.3499999999999996</v>
      </c>
      <c r="G81" s="35">
        <v>6.32</v>
      </c>
      <c r="H81" s="35">
        <v>29.69</v>
      </c>
      <c r="I81" s="38">
        <f t="shared" si="3"/>
        <v>193.04000000000002</v>
      </c>
    </row>
    <row r="82" spans="1:1024" ht="15.75" x14ac:dyDescent="0.25">
      <c r="A82" s="51"/>
      <c r="B82" s="14" t="s">
        <v>23</v>
      </c>
      <c r="C82" s="15" t="s">
        <v>24</v>
      </c>
      <c r="D82" s="16">
        <v>180</v>
      </c>
      <c r="E82" s="14">
        <v>4.24</v>
      </c>
      <c r="F82" s="22">
        <v>0.4</v>
      </c>
      <c r="G82" s="14">
        <v>0.02</v>
      </c>
      <c r="H82" s="22">
        <v>20.6</v>
      </c>
      <c r="I82" s="14">
        <f t="shared" si="3"/>
        <v>84.18</v>
      </c>
    </row>
    <row r="83" spans="1:1024" ht="15.75" x14ac:dyDescent="0.25">
      <c r="A83" s="51"/>
      <c r="B83" s="14"/>
      <c r="C83" s="15" t="s">
        <v>26</v>
      </c>
      <c r="D83" s="16">
        <v>40</v>
      </c>
      <c r="E83" s="14">
        <v>1.06</v>
      </c>
      <c r="F83" s="14">
        <v>2.64</v>
      </c>
      <c r="G83" s="14">
        <v>0.48</v>
      </c>
      <c r="H83" s="14">
        <v>15.86</v>
      </c>
      <c r="I83" s="14">
        <f t="shared" si="3"/>
        <v>78.319999999999993</v>
      </c>
    </row>
    <row r="84" spans="1:1024" ht="15.75" x14ac:dyDescent="0.25">
      <c r="A84" s="51"/>
      <c r="B84" s="14"/>
      <c r="C84" s="15" t="s">
        <v>25</v>
      </c>
      <c r="D84" s="16">
        <v>20</v>
      </c>
      <c r="E84" s="14">
        <v>1.77</v>
      </c>
      <c r="F84" s="14">
        <v>1.58</v>
      </c>
      <c r="G84" s="22">
        <v>0.2</v>
      </c>
      <c r="H84" s="14">
        <v>9.66</v>
      </c>
      <c r="I84" s="14">
        <f t="shared" si="3"/>
        <v>46.76</v>
      </c>
    </row>
    <row r="85" spans="1:1024" ht="15.75" x14ac:dyDescent="0.25">
      <c r="A85" s="51"/>
      <c r="B85" s="14" t="s">
        <v>27</v>
      </c>
      <c r="C85" s="15" t="s">
        <v>28</v>
      </c>
      <c r="D85" s="16">
        <v>100</v>
      </c>
      <c r="E85" s="14">
        <v>7.52</v>
      </c>
      <c r="F85" s="22">
        <v>0.4</v>
      </c>
      <c r="G85" s="22">
        <v>0.4</v>
      </c>
      <c r="H85" s="22">
        <v>9.8000000000000007</v>
      </c>
      <c r="I85" s="14">
        <f t="shared" si="3"/>
        <v>44.400000000000006</v>
      </c>
    </row>
    <row r="86" spans="1:1024" s="27" customFormat="1" ht="15.75" x14ac:dyDescent="0.25">
      <c r="A86" s="51"/>
      <c r="B86" s="60" t="s">
        <v>29</v>
      </c>
      <c r="C86" s="60"/>
      <c r="D86" s="24">
        <v>845</v>
      </c>
      <c r="E86" s="25">
        <f>E78+E79+E80+E81+E82+E83+E84+E85</f>
        <v>69.210000000000008</v>
      </c>
      <c r="F86" s="24">
        <f>SUM(F78:F85)</f>
        <v>22.849999999999994</v>
      </c>
      <c r="G86" s="24">
        <f>SUM(G78:G85)</f>
        <v>24.299999999999997</v>
      </c>
      <c r="H86" s="24">
        <f>SUM(H78:H85)</f>
        <v>114.72</v>
      </c>
      <c r="I86" s="26">
        <f t="shared" si="3"/>
        <v>768.9799999999999</v>
      </c>
      <c r="ALT86" s="28"/>
      <c r="ALU86" s="28"/>
      <c r="ALV86" s="28"/>
      <c r="ALW86" s="28"/>
      <c r="ALX86" s="28"/>
      <c r="ALY86" s="28"/>
      <c r="ALZ86" s="28"/>
      <c r="AMA86" s="28"/>
      <c r="AMB86" s="28"/>
      <c r="AMC86" s="28"/>
      <c r="AMD86" s="28"/>
      <c r="AME86" s="28"/>
      <c r="AMF86" s="28"/>
      <c r="AMG86" s="28"/>
      <c r="AMH86" s="28"/>
      <c r="AMI86" s="28"/>
      <c r="AMJ86" s="28"/>
    </row>
    <row r="87" spans="1:1024" ht="15" customHeight="1" x14ac:dyDescent="0.25">
      <c r="A87" s="51" t="s">
        <v>89</v>
      </c>
      <c r="B87" s="57" t="s">
        <v>13</v>
      </c>
      <c r="C87" s="57"/>
      <c r="D87" s="13"/>
      <c r="E87" s="29"/>
      <c r="F87" s="13"/>
      <c r="G87" s="13"/>
      <c r="H87" s="13"/>
      <c r="I87" s="14">
        <f t="shared" si="3"/>
        <v>0</v>
      </c>
    </row>
    <row r="88" spans="1:1024" ht="19.350000000000001" customHeight="1" x14ac:dyDescent="0.25">
      <c r="A88" s="51"/>
      <c r="B88" s="14" t="s">
        <v>90</v>
      </c>
      <c r="C88" s="15" t="s">
        <v>91</v>
      </c>
      <c r="D88" s="16">
        <v>60</v>
      </c>
      <c r="E88" s="14">
        <v>2.4700000000000002</v>
      </c>
      <c r="F88" s="14">
        <v>0.93</v>
      </c>
      <c r="G88" s="14">
        <v>3.05</v>
      </c>
      <c r="H88" s="22">
        <v>2.6</v>
      </c>
      <c r="I88" s="14">
        <f t="shared" si="3"/>
        <v>41.57</v>
      </c>
    </row>
    <row r="89" spans="1:1024" ht="15.75" x14ac:dyDescent="0.25">
      <c r="A89" s="51"/>
      <c r="B89" s="14" t="s">
        <v>92</v>
      </c>
      <c r="C89" s="15" t="s">
        <v>93</v>
      </c>
      <c r="D89" s="16">
        <v>200</v>
      </c>
      <c r="E89" s="14">
        <v>5.25</v>
      </c>
      <c r="F89" s="14">
        <v>1.74</v>
      </c>
      <c r="G89" s="14">
        <v>4.95</v>
      </c>
      <c r="H89" s="22">
        <v>11.7</v>
      </c>
      <c r="I89" s="14">
        <f t="shared" si="3"/>
        <v>98.309999999999988</v>
      </c>
    </row>
    <row r="90" spans="1:1024" s="20" customFormat="1" ht="31.5" x14ac:dyDescent="0.25">
      <c r="A90" s="51"/>
      <c r="B90" s="19" t="s">
        <v>35</v>
      </c>
      <c r="C90" s="18" t="s">
        <v>94</v>
      </c>
      <c r="D90" s="17" t="s">
        <v>60</v>
      </c>
      <c r="E90" s="19">
        <v>29.45</v>
      </c>
      <c r="F90" s="19">
        <v>9.56</v>
      </c>
      <c r="G90" s="19">
        <v>9.86</v>
      </c>
      <c r="H90" s="19">
        <v>12.14</v>
      </c>
      <c r="I90" s="19">
        <f t="shared" si="3"/>
        <v>175.54000000000002</v>
      </c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  <c r="AMF90" s="21"/>
      <c r="AMG90" s="21"/>
      <c r="AMH90" s="21"/>
      <c r="AMI90" s="21"/>
      <c r="AMJ90" s="21"/>
    </row>
    <row r="91" spans="1:1024" ht="15.75" x14ac:dyDescent="0.25">
      <c r="A91" s="51"/>
      <c r="B91" s="14" t="s">
        <v>48</v>
      </c>
      <c r="C91" s="15" t="s">
        <v>95</v>
      </c>
      <c r="D91" s="16">
        <v>150</v>
      </c>
      <c r="E91" s="14">
        <v>5.69</v>
      </c>
      <c r="F91" s="22">
        <v>6.2</v>
      </c>
      <c r="G91" s="14">
        <v>4.58</v>
      </c>
      <c r="H91" s="22">
        <v>42.3</v>
      </c>
      <c r="I91" s="14">
        <f t="shared" si="3"/>
        <v>235.22</v>
      </c>
    </row>
    <row r="92" spans="1:1024" ht="15.75" x14ac:dyDescent="0.25">
      <c r="A92" s="51"/>
      <c r="B92" s="22" t="s">
        <v>39</v>
      </c>
      <c r="C92" s="15" t="s">
        <v>76</v>
      </c>
      <c r="D92" s="16">
        <v>180</v>
      </c>
      <c r="E92" s="14">
        <v>9.86</v>
      </c>
      <c r="F92" s="14">
        <v>0.14000000000000001</v>
      </c>
      <c r="G92" s="14">
        <v>0.04</v>
      </c>
      <c r="H92" s="14">
        <v>13.88</v>
      </c>
      <c r="I92" s="14">
        <f t="shared" si="3"/>
        <v>56.440000000000005</v>
      </c>
    </row>
    <row r="93" spans="1:1024" ht="15.75" x14ac:dyDescent="0.25">
      <c r="A93" s="51"/>
      <c r="B93" s="14"/>
      <c r="C93" s="15" t="s">
        <v>25</v>
      </c>
      <c r="D93" s="16">
        <v>20</v>
      </c>
      <c r="E93" s="14">
        <v>1.06</v>
      </c>
      <c r="F93" s="14">
        <v>1.58</v>
      </c>
      <c r="G93" s="22">
        <v>0.2</v>
      </c>
      <c r="H93" s="14">
        <v>9.66</v>
      </c>
      <c r="I93" s="14">
        <f t="shared" ref="I93:I106" si="4">H93*4+G93*9+F93*4</f>
        <v>46.76</v>
      </c>
    </row>
    <row r="94" spans="1:1024" ht="15.75" x14ac:dyDescent="0.25">
      <c r="A94" s="51"/>
      <c r="B94" s="14"/>
      <c r="C94" s="15" t="s">
        <v>26</v>
      </c>
      <c r="D94" s="16">
        <v>40</v>
      </c>
      <c r="E94" s="14">
        <v>1.77</v>
      </c>
      <c r="F94" s="14">
        <v>2.64</v>
      </c>
      <c r="G94" s="14">
        <v>0.48</v>
      </c>
      <c r="H94" s="14">
        <v>15.86</v>
      </c>
      <c r="I94" s="14">
        <f t="shared" si="4"/>
        <v>78.319999999999993</v>
      </c>
    </row>
    <row r="95" spans="1:1024" ht="15.75" x14ac:dyDescent="0.25">
      <c r="A95" s="51"/>
      <c r="B95" s="14" t="s">
        <v>27</v>
      </c>
      <c r="C95" s="15" t="s">
        <v>28</v>
      </c>
      <c r="D95" s="16">
        <v>100</v>
      </c>
      <c r="E95" s="14">
        <v>7.52</v>
      </c>
      <c r="F95" s="22">
        <v>0.4</v>
      </c>
      <c r="G95" s="22">
        <v>0.4</v>
      </c>
      <c r="H95" s="22">
        <v>9.8000000000000007</v>
      </c>
      <c r="I95" s="14">
        <f t="shared" si="4"/>
        <v>44.400000000000006</v>
      </c>
    </row>
    <row r="96" spans="1:1024" s="27" customFormat="1" ht="15.75" x14ac:dyDescent="0.25">
      <c r="A96" s="51"/>
      <c r="B96" s="23"/>
      <c r="C96" s="23" t="s">
        <v>29</v>
      </c>
      <c r="D96" s="24">
        <v>870</v>
      </c>
      <c r="E96" s="25">
        <f>E88+E89+E90+E91+E92+E93+E94+E95</f>
        <v>63.070000000000007</v>
      </c>
      <c r="F96" s="24">
        <f>SUM(F88:F95)</f>
        <v>23.189999999999998</v>
      </c>
      <c r="G96" s="24">
        <f>SUM(G88:G95)</f>
        <v>23.559999999999995</v>
      </c>
      <c r="H96" s="24">
        <f>SUM(H88:H95)</f>
        <v>117.93999999999998</v>
      </c>
      <c r="I96" s="26">
        <f t="shared" si="4"/>
        <v>776.56</v>
      </c>
      <c r="ALT96" s="28"/>
      <c r="ALU96" s="28"/>
      <c r="ALV96" s="28"/>
      <c r="ALW96" s="28"/>
      <c r="ALX96" s="28"/>
      <c r="ALY96" s="28"/>
      <c r="ALZ96" s="28"/>
      <c r="AMA96" s="28"/>
      <c r="AMB96" s="28"/>
      <c r="AMC96" s="28"/>
      <c r="AMD96" s="28"/>
      <c r="AME96" s="28"/>
      <c r="AMF96" s="28"/>
      <c r="AMG96" s="28"/>
      <c r="AMH96" s="28"/>
      <c r="AMI96" s="28"/>
      <c r="AMJ96" s="28"/>
    </row>
    <row r="97" spans="1:1024" ht="15" customHeight="1" x14ac:dyDescent="0.25">
      <c r="A97" s="51" t="s">
        <v>96</v>
      </c>
      <c r="B97" s="57" t="s">
        <v>13</v>
      </c>
      <c r="C97" s="57"/>
      <c r="D97" s="13"/>
      <c r="E97" s="29"/>
      <c r="F97" s="13"/>
      <c r="G97" s="13"/>
      <c r="H97" s="13"/>
      <c r="I97" s="14">
        <f t="shared" si="4"/>
        <v>0</v>
      </c>
    </row>
    <row r="98" spans="1:1024" s="20" customFormat="1" ht="15.75" x14ac:dyDescent="0.25">
      <c r="A98" s="51"/>
      <c r="B98" s="16" t="s">
        <v>54</v>
      </c>
      <c r="C98" s="15" t="s">
        <v>55</v>
      </c>
      <c r="D98" s="16">
        <v>60</v>
      </c>
      <c r="E98" s="14">
        <v>3.85</v>
      </c>
      <c r="F98" s="14">
        <v>0.78</v>
      </c>
      <c r="G98" s="14">
        <v>3.06</v>
      </c>
      <c r="H98" s="14">
        <v>4.1399999999999997</v>
      </c>
      <c r="I98" s="19">
        <f t="shared" si="4"/>
        <v>47.219999999999992</v>
      </c>
      <c r="ALT98" s="21"/>
      <c r="ALU98" s="21"/>
      <c r="ALV98" s="21"/>
      <c r="ALW98" s="21"/>
      <c r="ALX98" s="21"/>
      <c r="ALY98" s="21"/>
      <c r="ALZ98" s="21"/>
      <c r="AMA98" s="21"/>
      <c r="AMB98" s="21"/>
      <c r="AMC98" s="21"/>
      <c r="AMD98" s="21"/>
      <c r="AME98" s="21"/>
      <c r="AMF98" s="21"/>
      <c r="AMG98" s="21"/>
      <c r="AMH98" s="21"/>
      <c r="AMI98" s="21"/>
      <c r="AMJ98" s="21"/>
    </row>
    <row r="99" spans="1:1024" s="20" customFormat="1" ht="31.5" x14ac:dyDescent="0.25">
      <c r="A99" s="51"/>
      <c r="B99" s="19" t="s">
        <v>97</v>
      </c>
      <c r="C99" s="18" t="s">
        <v>57</v>
      </c>
      <c r="D99" s="17" t="s">
        <v>18</v>
      </c>
      <c r="E99" s="19">
        <v>5.96</v>
      </c>
      <c r="F99" s="19">
        <v>1.53</v>
      </c>
      <c r="G99" s="19">
        <v>4.88</v>
      </c>
      <c r="H99" s="19">
        <v>9.94</v>
      </c>
      <c r="I99" s="19">
        <f t="shared" si="4"/>
        <v>89.800000000000011</v>
      </c>
      <c r="ALT99" s="21"/>
      <c r="ALU99" s="21"/>
      <c r="ALV99" s="21"/>
      <c r="ALW99" s="21"/>
      <c r="ALX99" s="21"/>
      <c r="ALY99" s="21"/>
      <c r="ALZ99" s="21"/>
      <c r="AMA99" s="21"/>
      <c r="AMB99" s="21"/>
      <c r="AMC99" s="21"/>
      <c r="AMD99" s="21"/>
      <c r="AME99" s="21"/>
      <c r="AMF99" s="21"/>
      <c r="AMG99" s="21"/>
      <c r="AMH99" s="21"/>
      <c r="AMI99" s="21"/>
      <c r="AMJ99" s="21"/>
    </row>
    <row r="100" spans="1:1024" s="20" customFormat="1" ht="15.75" x14ac:dyDescent="0.25">
      <c r="A100" s="51"/>
      <c r="B100" s="19" t="s">
        <v>66</v>
      </c>
      <c r="C100" s="18" t="s">
        <v>98</v>
      </c>
      <c r="D100" s="17">
        <v>90</v>
      </c>
      <c r="E100" s="19">
        <v>47.23</v>
      </c>
      <c r="F100" s="19">
        <v>12.09</v>
      </c>
      <c r="G100" s="19">
        <v>5.61</v>
      </c>
      <c r="H100" s="19">
        <v>8.4600000000000009</v>
      </c>
      <c r="I100" s="19">
        <f t="shared" si="4"/>
        <v>132.69</v>
      </c>
      <c r="ALT100" s="21"/>
      <c r="ALU100" s="21"/>
      <c r="ALV100" s="21"/>
      <c r="ALW100" s="21"/>
      <c r="ALX100" s="21"/>
      <c r="ALY100" s="21"/>
      <c r="ALZ100" s="21"/>
      <c r="AMA100" s="21"/>
      <c r="AMB100" s="21"/>
      <c r="AMC100" s="21"/>
      <c r="AMD100" s="21"/>
      <c r="AME100" s="21"/>
      <c r="AMF100" s="21"/>
      <c r="AMG100" s="21"/>
      <c r="AMH100" s="21"/>
      <c r="AMI100" s="21"/>
      <c r="AMJ100" s="21"/>
    </row>
    <row r="101" spans="1:1024" ht="31.5" x14ac:dyDescent="0.25">
      <c r="A101" s="51"/>
      <c r="B101" s="14" t="s">
        <v>68</v>
      </c>
      <c r="C101" s="15" t="s">
        <v>99</v>
      </c>
      <c r="D101" s="16" t="s">
        <v>50</v>
      </c>
      <c r="E101" s="14">
        <v>10.61</v>
      </c>
      <c r="F101" s="14">
        <v>3.27</v>
      </c>
      <c r="G101" s="14">
        <v>4.71</v>
      </c>
      <c r="H101" s="14">
        <v>22.03</v>
      </c>
      <c r="I101" s="14">
        <f t="shared" si="4"/>
        <v>143.59</v>
      </c>
    </row>
    <row r="102" spans="1:1024" ht="15.75" x14ac:dyDescent="0.25">
      <c r="A102" s="51"/>
      <c r="B102" s="22" t="s">
        <v>39</v>
      </c>
      <c r="C102" s="15" t="s">
        <v>76</v>
      </c>
      <c r="D102" s="16">
        <v>180</v>
      </c>
      <c r="E102" s="14">
        <v>9.86</v>
      </c>
      <c r="F102" s="14">
        <v>0.14000000000000001</v>
      </c>
      <c r="G102" s="14">
        <v>0.04</v>
      </c>
      <c r="H102" s="14">
        <v>13.88</v>
      </c>
      <c r="I102" s="14">
        <f t="shared" si="4"/>
        <v>56.440000000000005</v>
      </c>
    </row>
    <row r="103" spans="1:1024" ht="15.75" x14ac:dyDescent="0.25">
      <c r="A103" s="51"/>
      <c r="B103" s="14"/>
      <c r="C103" s="15" t="s">
        <v>26</v>
      </c>
      <c r="D103" s="16">
        <v>40</v>
      </c>
      <c r="E103" s="14">
        <v>1.06</v>
      </c>
      <c r="F103" s="14">
        <v>2.64</v>
      </c>
      <c r="G103" s="14">
        <v>0.48</v>
      </c>
      <c r="H103" s="14">
        <v>15.86</v>
      </c>
      <c r="I103" s="14">
        <f t="shared" si="4"/>
        <v>78.319999999999993</v>
      </c>
    </row>
    <row r="104" spans="1:1024" ht="15.75" x14ac:dyDescent="0.25">
      <c r="A104" s="51"/>
      <c r="B104" s="14"/>
      <c r="C104" s="15" t="s">
        <v>25</v>
      </c>
      <c r="D104" s="16">
        <v>20</v>
      </c>
      <c r="E104" s="14">
        <v>1.77</v>
      </c>
      <c r="F104" s="14">
        <v>1.58</v>
      </c>
      <c r="G104" s="22">
        <v>0.2</v>
      </c>
      <c r="H104" s="14">
        <v>9.66</v>
      </c>
      <c r="I104" s="14">
        <f t="shared" si="4"/>
        <v>46.76</v>
      </c>
    </row>
    <row r="105" spans="1:1024" ht="15.75" x14ac:dyDescent="0.25">
      <c r="A105" s="51"/>
      <c r="B105" s="14" t="s">
        <v>27</v>
      </c>
      <c r="C105" s="15" t="s">
        <v>28</v>
      </c>
      <c r="D105" s="16">
        <v>100</v>
      </c>
      <c r="E105" s="14">
        <v>7.52</v>
      </c>
      <c r="F105" s="22">
        <v>0.4</v>
      </c>
      <c r="G105" s="22">
        <v>0.4</v>
      </c>
      <c r="H105" s="22">
        <v>9.8000000000000007</v>
      </c>
      <c r="I105" s="14">
        <f t="shared" si="4"/>
        <v>44.400000000000006</v>
      </c>
    </row>
    <row r="106" spans="1:1024" s="27" customFormat="1" ht="15.75" x14ac:dyDescent="0.25">
      <c r="A106" s="51"/>
      <c r="B106" s="23"/>
      <c r="C106" s="23" t="s">
        <v>29</v>
      </c>
      <c r="D106" s="24">
        <v>875</v>
      </c>
      <c r="E106" s="25">
        <f>E98+E99+E100+E101+E102+E103+E104+E105</f>
        <v>87.86</v>
      </c>
      <c r="F106" s="25">
        <f>SUM(F98:F105)</f>
        <v>22.43</v>
      </c>
      <c r="G106" s="25">
        <f>SUM(G98:G105)</f>
        <v>19.38</v>
      </c>
      <c r="H106" s="24">
        <f>SUM(H98:H105)</f>
        <v>93.77</v>
      </c>
      <c r="I106" s="26">
        <f t="shared" si="4"/>
        <v>639.22</v>
      </c>
      <c r="ALT106" s="28"/>
      <c r="ALU106" s="28"/>
      <c r="ALV106" s="28"/>
      <c r="ALW106" s="28"/>
      <c r="ALX106" s="28"/>
      <c r="ALY106" s="28"/>
      <c r="ALZ106" s="28"/>
      <c r="AMA106" s="28"/>
      <c r="AMB106" s="28"/>
      <c r="AMC106" s="28"/>
      <c r="AMD106" s="28"/>
      <c r="AME106" s="28"/>
      <c r="AMF106" s="28"/>
      <c r="AMG106" s="28"/>
      <c r="AMH106" s="28"/>
      <c r="AMI106" s="28"/>
      <c r="AMJ106" s="28"/>
    </row>
    <row r="107" spans="1:1024" s="27" customFormat="1" ht="13.9" customHeight="1" x14ac:dyDescent="0.25">
      <c r="A107" s="58" t="s">
        <v>100</v>
      </c>
      <c r="B107" s="58"/>
      <c r="C107" s="58"/>
      <c r="D107" s="39"/>
      <c r="E107" s="39">
        <f>(E17+E27+E37+E47+E57+E66+E76+E86+E96+E106)/10</f>
        <v>80.305000000000007</v>
      </c>
      <c r="F107" s="40">
        <f>(F106+F96+F86+F76+F66+F57+F47+F37+F27+F17)/10</f>
        <v>25.256999999999998</v>
      </c>
      <c r="G107" s="40">
        <f>(G106+G96+G86+G76+G66+G57+G47+G37+G27+G17)/10</f>
        <v>25.457999999999998</v>
      </c>
      <c r="H107" s="40">
        <f>(H106+H96+H86+H76+H66+H57+H47+H37+H27+H17)/10</f>
        <v>103.73799999999999</v>
      </c>
      <c r="I107" s="40">
        <f>(I106+I96+I86+I76+I66+I57+I47+I37+I27+I17)/10</f>
        <v>745.10199999999998</v>
      </c>
      <c r="ALT107" s="28"/>
      <c r="ALU107" s="28"/>
      <c r="ALV107" s="28"/>
      <c r="ALW107" s="28"/>
      <c r="ALX107" s="28"/>
      <c r="ALY107" s="28"/>
      <c r="ALZ107" s="28"/>
      <c r="AMA107" s="28"/>
      <c r="AMB107" s="28"/>
      <c r="AMC107" s="28"/>
      <c r="AMD107" s="28"/>
      <c r="AME107" s="28"/>
      <c r="AMF107" s="28"/>
      <c r="AMG107" s="28"/>
      <c r="AMH107" s="28"/>
      <c r="AMI107" s="28"/>
      <c r="AMJ107" s="28"/>
    </row>
    <row r="108" spans="1:1024" s="27" customFormat="1" ht="13.9" customHeight="1" x14ac:dyDescent="0.25">
      <c r="A108" s="58" t="s">
        <v>101</v>
      </c>
      <c r="B108" s="58"/>
      <c r="C108" s="58"/>
      <c r="D108" s="41"/>
      <c r="E108" s="42"/>
      <c r="F108" s="43">
        <f>F107/F109*100</f>
        <v>32.801298701298698</v>
      </c>
      <c r="G108" s="43">
        <f>G107/G109*100</f>
        <v>32.225316455696202</v>
      </c>
      <c r="H108" s="43">
        <f>H107/H109*100</f>
        <v>30.9665671641791</v>
      </c>
      <c r="I108" s="43">
        <f>I107/I109*100</f>
        <v>31.706468085106383</v>
      </c>
      <c r="ALT108" s="28"/>
      <c r="ALU108" s="28"/>
      <c r="ALV108" s="28"/>
      <c r="ALW108" s="28"/>
      <c r="ALX108" s="28"/>
      <c r="ALY108" s="28"/>
      <c r="ALZ108" s="28"/>
      <c r="AMA108" s="28"/>
      <c r="AMB108" s="28"/>
      <c r="AMC108" s="28"/>
      <c r="AMD108" s="28"/>
      <c r="AME108" s="28"/>
      <c r="AMF108" s="28"/>
      <c r="AMG108" s="28"/>
      <c r="AMH108" s="28"/>
      <c r="AMI108" s="28"/>
      <c r="AMJ108" s="28"/>
    </row>
    <row r="109" spans="1:1024" s="27" customFormat="1" ht="13.9" customHeight="1" x14ac:dyDescent="0.25">
      <c r="A109" s="58" t="s">
        <v>102</v>
      </c>
      <c r="B109" s="58"/>
      <c r="C109" s="58"/>
      <c r="D109" s="44"/>
      <c r="E109" s="40"/>
      <c r="F109" s="39">
        <v>77</v>
      </c>
      <c r="G109" s="39">
        <v>79</v>
      </c>
      <c r="H109" s="39">
        <v>335</v>
      </c>
      <c r="I109" s="45">
        <v>2350</v>
      </c>
      <c r="ALT109" s="28"/>
      <c r="ALU109" s="28"/>
      <c r="ALV109" s="28"/>
      <c r="ALW109" s="28"/>
      <c r="ALX109" s="28"/>
      <c r="ALY109" s="28"/>
      <c r="ALZ109" s="28"/>
      <c r="AMA109" s="28"/>
      <c r="AMB109" s="28"/>
      <c r="AMC109" s="28"/>
      <c r="AMD109" s="28"/>
      <c r="AME109" s="28"/>
      <c r="AMF109" s="28"/>
      <c r="AMG109" s="28"/>
      <c r="AMH109" s="28"/>
      <c r="AMI109" s="28"/>
      <c r="AMJ109" s="28"/>
    </row>
    <row r="110" spans="1:1024" ht="63" customHeight="1" x14ac:dyDescent="0.25">
      <c r="A110" s="51" t="s">
        <v>103</v>
      </c>
      <c r="B110" s="51"/>
      <c r="C110" s="51"/>
      <c r="D110" s="51"/>
      <c r="E110" s="51"/>
      <c r="F110" s="51"/>
      <c r="G110" s="51"/>
      <c r="H110" s="51"/>
      <c r="I110" s="51"/>
    </row>
    <row r="111" spans="1:1024" x14ac:dyDescent="0.25">
      <c r="A111" s="46"/>
      <c r="B111" s="46"/>
      <c r="C111" s="46"/>
      <c r="D111" s="47"/>
      <c r="E111" s="47"/>
      <c r="F111" s="46"/>
      <c r="G111" s="46"/>
      <c r="H111" s="46"/>
      <c r="I111" s="5"/>
    </row>
    <row r="112" spans="1:1024" x14ac:dyDescent="0.25">
      <c r="A112" s="48"/>
      <c r="B112" s="59"/>
      <c r="C112" s="59"/>
      <c r="D112" s="59"/>
      <c r="E112" s="59"/>
      <c r="F112" s="59"/>
      <c r="G112" s="8"/>
      <c r="H112" s="8"/>
      <c r="I112" s="5"/>
    </row>
    <row r="113" spans="1:9" x14ac:dyDescent="0.25">
      <c r="A113" s="48"/>
      <c r="B113" s="49"/>
      <c r="C113" s="8"/>
      <c r="D113" s="7"/>
      <c r="E113" s="7"/>
      <c r="F113" s="8"/>
      <c r="G113" s="8"/>
      <c r="H113" s="8"/>
      <c r="I113" s="5"/>
    </row>
    <row r="114" spans="1:9" x14ac:dyDescent="0.25">
      <c r="A114" s="48"/>
      <c r="B114" s="49"/>
      <c r="C114" s="8"/>
      <c r="D114" s="7"/>
      <c r="E114" s="7"/>
      <c r="F114" s="8"/>
      <c r="G114" s="8"/>
      <c r="H114" s="8"/>
      <c r="I114" s="5"/>
    </row>
    <row r="115" spans="1:9" x14ac:dyDescent="0.25">
      <c r="A115" s="48"/>
      <c r="B115" s="59"/>
      <c r="C115" s="59"/>
      <c r="D115" s="59"/>
      <c r="E115" s="59"/>
      <c r="F115" s="59"/>
      <c r="G115" s="8"/>
      <c r="H115" s="8"/>
      <c r="I115" s="5"/>
    </row>
    <row r="116" spans="1:9" x14ac:dyDescent="0.25">
      <c r="A116" s="48"/>
      <c r="B116" s="49"/>
      <c r="C116" s="8"/>
      <c r="D116" s="7"/>
      <c r="E116" s="7"/>
      <c r="F116" s="8"/>
      <c r="G116" s="8"/>
      <c r="H116" s="8"/>
      <c r="I116" s="5"/>
    </row>
    <row r="117" spans="1:9" x14ac:dyDescent="0.25">
      <c r="A117" s="48"/>
      <c r="B117" s="59"/>
      <c r="C117" s="59"/>
      <c r="D117" s="59"/>
      <c r="E117" s="59"/>
      <c r="F117" s="59"/>
      <c r="G117" s="8"/>
      <c r="H117" s="8"/>
      <c r="I117" s="5"/>
    </row>
    <row r="118" spans="1:9" x14ac:dyDescent="0.25">
      <c r="A118" s="4"/>
      <c r="B118" s="5"/>
      <c r="C118" s="5"/>
      <c r="D118" s="5"/>
      <c r="E118" s="50"/>
      <c r="F118" s="5"/>
      <c r="G118" s="5"/>
      <c r="H118" s="5"/>
      <c r="I118" s="5"/>
    </row>
    <row r="119" spans="1:9" x14ac:dyDescent="0.25">
      <c r="A119" s="4"/>
      <c r="B119" s="5"/>
      <c r="C119" s="5"/>
      <c r="D119" s="5"/>
      <c r="E119" s="50"/>
      <c r="F119" s="5"/>
      <c r="G119" s="5"/>
      <c r="H119" s="5"/>
      <c r="I119" s="5"/>
    </row>
    <row r="120" spans="1:9" x14ac:dyDescent="0.25">
      <c r="A120" s="4"/>
      <c r="B120" s="5"/>
      <c r="C120" s="5"/>
      <c r="D120" s="5"/>
      <c r="E120" s="50"/>
      <c r="F120" s="5"/>
      <c r="G120" s="5"/>
      <c r="H120" s="5"/>
      <c r="I120" s="5"/>
    </row>
    <row r="121" spans="1:9" x14ac:dyDescent="0.25">
      <c r="A121" s="4"/>
      <c r="B121" s="5"/>
      <c r="C121" s="5"/>
      <c r="D121" s="5"/>
      <c r="E121" s="50"/>
      <c r="F121" s="5"/>
      <c r="G121" s="5"/>
      <c r="H121" s="5"/>
      <c r="I121" s="5"/>
    </row>
    <row r="122" spans="1:9" x14ac:dyDescent="0.25">
      <c r="A122" s="4"/>
      <c r="B122" s="5"/>
      <c r="C122" s="5"/>
      <c r="D122" s="5"/>
      <c r="E122" s="50"/>
      <c r="F122" s="5"/>
      <c r="G122" s="5"/>
      <c r="H122" s="5"/>
      <c r="I122" s="5"/>
    </row>
    <row r="123" spans="1:9" x14ac:dyDescent="0.25">
      <c r="A123" s="4"/>
      <c r="B123" s="5"/>
      <c r="C123" s="5"/>
      <c r="D123" s="5"/>
      <c r="E123" s="50"/>
      <c r="F123" s="5"/>
      <c r="G123" s="5"/>
      <c r="H123" s="5"/>
      <c r="I123" s="5"/>
    </row>
    <row r="124" spans="1:9" x14ac:dyDescent="0.25">
      <c r="A124" s="4"/>
      <c r="B124" s="5"/>
      <c r="C124" s="5"/>
      <c r="D124" s="5"/>
      <c r="E124" s="50"/>
      <c r="F124" s="5"/>
      <c r="G124" s="5"/>
      <c r="H124" s="5"/>
      <c r="I124" s="5"/>
    </row>
  </sheetData>
  <mergeCells count="264">
    <mergeCell ref="A107:C107"/>
    <mergeCell ref="A108:C108"/>
    <mergeCell ref="A109:C109"/>
    <mergeCell ref="A110:I110"/>
    <mergeCell ref="B112:F112"/>
    <mergeCell ref="B115:F115"/>
    <mergeCell ref="B117:F117"/>
    <mergeCell ref="A67:A76"/>
    <mergeCell ref="B67:C67"/>
    <mergeCell ref="A77:A86"/>
    <mergeCell ref="B77:C77"/>
    <mergeCell ref="B86:C86"/>
    <mergeCell ref="A87:A96"/>
    <mergeCell ref="B87:C87"/>
    <mergeCell ref="A97:A106"/>
    <mergeCell ref="B97:C97"/>
    <mergeCell ref="A18:A27"/>
    <mergeCell ref="B18:I18"/>
    <mergeCell ref="A28:A37"/>
    <mergeCell ref="B28:C28"/>
    <mergeCell ref="A38:A47"/>
    <mergeCell ref="B38:C38"/>
    <mergeCell ref="A48:A57"/>
    <mergeCell ref="B48:C48"/>
    <mergeCell ref="A58:A66"/>
    <mergeCell ref="B58:C58"/>
    <mergeCell ref="AMD4:AMJ4"/>
    <mergeCell ref="A5:A6"/>
    <mergeCell ref="B5:B6"/>
    <mergeCell ref="C5:C6"/>
    <mergeCell ref="D5:D6"/>
    <mergeCell ref="E5:E6"/>
    <mergeCell ref="F5:H5"/>
    <mergeCell ref="I5:I6"/>
    <mergeCell ref="A8:A17"/>
    <mergeCell ref="B8:I8"/>
    <mergeCell ref="AJA4:AJI4"/>
    <mergeCell ref="AJJ4:AJR4"/>
    <mergeCell ref="AJS4:AKA4"/>
    <mergeCell ref="AKB4:AKJ4"/>
    <mergeCell ref="AKK4:AKS4"/>
    <mergeCell ref="AKT4:ALB4"/>
    <mergeCell ref="ALC4:ALK4"/>
    <mergeCell ref="ALL4:ALT4"/>
    <mergeCell ref="ALU4:AMC4"/>
    <mergeCell ref="AFX4:AGF4"/>
    <mergeCell ref="AGG4:AGO4"/>
    <mergeCell ref="AGP4:AGX4"/>
    <mergeCell ref="AGY4:AHG4"/>
    <mergeCell ref="AHH4:AHP4"/>
    <mergeCell ref="AHQ4:AHY4"/>
    <mergeCell ref="AHZ4:AIH4"/>
    <mergeCell ref="AII4:AIQ4"/>
    <mergeCell ref="AIR4:AIZ4"/>
    <mergeCell ref="ACU4:ADC4"/>
    <mergeCell ref="ADD4:ADL4"/>
    <mergeCell ref="ADM4:ADU4"/>
    <mergeCell ref="ADV4:AED4"/>
    <mergeCell ref="AEE4:AEM4"/>
    <mergeCell ref="AEN4:AEV4"/>
    <mergeCell ref="AEW4:AFE4"/>
    <mergeCell ref="AFF4:AFN4"/>
    <mergeCell ref="AFO4:AFW4"/>
    <mergeCell ref="ZR4:ZZ4"/>
    <mergeCell ref="AAA4:AAI4"/>
    <mergeCell ref="AAJ4:AAR4"/>
    <mergeCell ref="AAS4:ABA4"/>
    <mergeCell ref="ABB4:ABJ4"/>
    <mergeCell ref="ABK4:ABS4"/>
    <mergeCell ref="ABT4:ACB4"/>
    <mergeCell ref="ACC4:ACK4"/>
    <mergeCell ref="ACL4:ACT4"/>
    <mergeCell ref="WO4:WW4"/>
    <mergeCell ref="WX4:XF4"/>
    <mergeCell ref="XG4:XO4"/>
    <mergeCell ref="XP4:XX4"/>
    <mergeCell ref="XY4:YG4"/>
    <mergeCell ref="YH4:YP4"/>
    <mergeCell ref="YQ4:YY4"/>
    <mergeCell ref="YZ4:ZH4"/>
    <mergeCell ref="ZI4:ZQ4"/>
    <mergeCell ref="TL4:TT4"/>
    <mergeCell ref="TU4:UC4"/>
    <mergeCell ref="UD4:UL4"/>
    <mergeCell ref="UM4:UU4"/>
    <mergeCell ref="UV4:VD4"/>
    <mergeCell ref="VE4:VM4"/>
    <mergeCell ref="VN4:VV4"/>
    <mergeCell ref="VW4:WE4"/>
    <mergeCell ref="WF4:WN4"/>
    <mergeCell ref="QI4:QQ4"/>
    <mergeCell ref="QR4:QZ4"/>
    <mergeCell ref="RA4:RI4"/>
    <mergeCell ref="RJ4:RR4"/>
    <mergeCell ref="RS4:SA4"/>
    <mergeCell ref="SB4:SJ4"/>
    <mergeCell ref="SK4:SS4"/>
    <mergeCell ref="ST4:TB4"/>
    <mergeCell ref="TC4:TK4"/>
    <mergeCell ref="NF4:NN4"/>
    <mergeCell ref="NO4:NW4"/>
    <mergeCell ref="NX4:OF4"/>
    <mergeCell ref="OG4:OO4"/>
    <mergeCell ref="OP4:OX4"/>
    <mergeCell ref="OY4:PG4"/>
    <mergeCell ref="PH4:PP4"/>
    <mergeCell ref="PQ4:PY4"/>
    <mergeCell ref="PZ4:QH4"/>
    <mergeCell ref="KC4:KK4"/>
    <mergeCell ref="KL4:KT4"/>
    <mergeCell ref="KU4:LC4"/>
    <mergeCell ref="LD4:LL4"/>
    <mergeCell ref="LM4:LU4"/>
    <mergeCell ref="LV4:MD4"/>
    <mergeCell ref="ME4:MM4"/>
    <mergeCell ref="MN4:MV4"/>
    <mergeCell ref="MW4:NE4"/>
    <mergeCell ref="GZ4:HH4"/>
    <mergeCell ref="HI4:HQ4"/>
    <mergeCell ref="HR4:HZ4"/>
    <mergeCell ref="IA4:II4"/>
    <mergeCell ref="IJ4:IR4"/>
    <mergeCell ref="IS4:JA4"/>
    <mergeCell ref="JB4:JJ4"/>
    <mergeCell ref="JK4:JS4"/>
    <mergeCell ref="JT4:KB4"/>
    <mergeCell ref="AMD3:AMJ3"/>
    <mergeCell ref="A4:I4"/>
    <mergeCell ref="J4:R4"/>
    <mergeCell ref="S4:AA4"/>
    <mergeCell ref="AB4:AJ4"/>
    <mergeCell ref="AK4:AS4"/>
    <mergeCell ref="AT4:BB4"/>
    <mergeCell ref="BC4:BK4"/>
    <mergeCell ref="BL4:BT4"/>
    <mergeCell ref="BU4:CC4"/>
    <mergeCell ref="CD4:CL4"/>
    <mergeCell ref="CM4:CU4"/>
    <mergeCell ref="CV4:DD4"/>
    <mergeCell ref="DE4:DM4"/>
    <mergeCell ref="DN4:DV4"/>
    <mergeCell ref="DW4:EE4"/>
    <mergeCell ref="EF4:EN4"/>
    <mergeCell ref="EO4:EW4"/>
    <mergeCell ref="EX4:FF4"/>
    <mergeCell ref="FG4:FO4"/>
    <mergeCell ref="FP4:FX4"/>
    <mergeCell ref="FY4:GG4"/>
    <mergeCell ref="GH4:GP4"/>
    <mergeCell ref="GQ4:GY4"/>
    <mergeCell ref="AJA3:AJI3"/>
    <mergeCell ref="AJJ3:AJR3"/>
    <mergeCell ref="AJS3:AKA3"/>
    <mergeCell ref="AKB3:AKJ3"/>
    <mergeCell ref="AKK3:AKS3"/>
    <mergeCell ref="AKT3:ALB3"/>
    <mergeCell ref="ALC3:ALK3"/>
    <mergeCell ref="ALL3:ALT3"/>
    <mergeCell ref="ALU3:AMC3"/>
    <mergeCell ref="AFX3:AGF3"/>
    <mergeCell ref="AGG3:AGO3"/>
    <mergeCell ref="AGP3:AGX3"/>
    <mergeCell ref="AGY3:AHG3"/>
    <mergeCell ref="AHH3:AHP3"/>
    <mergeCell ref="AHQ3:AHY3"/>
    <mergeCell ref="AHZ3:AIH3"/>
    <mergeCell ref="AII3:AIQ3"/>
    <mergeCell ref="AIR3:AIZ3"/>
    <mergeCell ref="ACU3:ADC3"/>
    <mergeCell ref="ADD3:ADL3"/>
    <mergeCell ref="ADM3:ADU3"/>
    <mergeCell ref="ADV3:AED3"/>
    <mergeCell ref="AEE3:AEM3"/>
    <mergeCell ref="AEN3:AEV3"/>
    <mergeCell ref="AEW3:AFE3"/>
    <mergeCell ref="AFF3:AFN3"/>
    <mergeCell ref="AFO3:AFW3"/>
    <mergeCell ref="ZR3:ZZ3"/>
    <mergeCell ref="AAA3:AAI3"/>
    <mergeCell ref="AAJ3:AAR3"/>
    <mergeCell ref="AAS3:ABA3"/>
    <mergeCell ref="ABB3:ABJ3"/>
    <mergeCell ref="ABK3:ABS3"/>
    <mergeCell ref="ABT3:ACB3"/>
    <mergeCell ref="ACC3:ACK3"/>
    <mergeCell ref="ACL3:ACT3"/>
    <mergeCell ref="WO3:WW3"/>
    <mergeCell ref="WX3:XF3"/>
    <mergeCell ref="XG3:XO3"/>
    <mergeCell ref="XP3:XX3"/>
    <mergeCell ref="XY3:YG3"/>
    <mergeCell ref="YH3:YP3"/>
    <mergeCell ref="YQ3:YY3"/>
    <mergeCell ref="YZ3:ZH3"/>
    <mergeCell ref="ZI3:ZQ3"/>
    <mergeCell ref="TL3:TT3"/>
    <mergeCell ref="TU3:UC3"/>
    <mergeCell ref="UD3:UL3"/>
    <mergeCell ref="UM3:UU3"/>
    <mergeCell ref="UV3:VD3"/>
    <mergeCell ref="VE3:VM3"/>
    <mergeCell ref="VN3:VV3"/>
    <mergeCell ref="VW3:WE3"/>
    <mergeCell ref="WF3:WN3"/>
    <mergeCell ref="QI3:QQ3"/>
    <mergeCell ref="QR3:QZ3"/>
    <mergeCell ref="RA3:RI3"/>
    <mergeCell ref="RJ3:RR3"/>
    <mergeCell ref="RS3:SA3"/>
    <mergeCell ref="SB3:SJ3"/>
    <mergeCell ref="SK3:SS3"/>
    <mergeCell ref="ST3:TB3"/>
    <mergeCell ref="TC3:TK3"/>
    <mergeCell ref="NF3:NN3"/>
    <mergeCell ref="NO3:NW3"/>
    <mergeCell ref="NX3:OF3"/>
    <mergeCell ref="OG3:OO3"/>
    <mergeCell ref="OP3:OX3"/>
    <mergeCell ref="OY3:PG3"/>
    <mergeCell ref="PH3:PP3"/>
    <mergeCell ref="PQ3:PY3"/>
    <mergeCell ref="PZ3:QH3"/>
    <mergeCell ref="KC3:KK3"/>
    <mergeCell ref="KL3:KT3"/>
    <mergeCell ref="KU3:LC3"/>
    <mergeCell ref="LD3:LL3"/>
    <mergeCell ref="LM3:LU3"/>
    <mergeCell ref="LV3:MD3"/>
    <mergeCell ref="ME3:MM3"/>
    <mergeCell ref="MN3:MV3"/>
    <mergeCell ref="MW3:NE3"/>
    <mergeCell ref="GZ3:HH3"/>
    <mergeCell ref="HI3:HQ3"/>
    <mergeCell ref="HR3:HZ3"/>
    <mergeCell ref="IA3:II3"/>
    <mergeCell ref="IJ3:IR3"/>
    <mergeCell ref="IS3:JA3"/>
    <mergeCell ref="JB3:JJ3"/>
    <mergeCell ref="JK3:JS3"/>
    <mergeCell ref="JT3:KB3"/>
    <mergeCell ref="DW3:EE3"/>
    <mergeCell ref="EF3:EN3"/>
    <mergeCell ref="EO3:EW3"/>
    <mergeCell ref="EX3:FF3"/>
    <mergeCell ref="FG3:FO3"/>
    <mergeCell ref="FP3:FX3"/>
    <mergeCell ref="FY3:GG3"/>
    <mergeCell ref="GH3:GP3"/>
    <mergeCell ref="GQ3:GY3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A2:I2"/>
    <mergeCell ref="A3:I3"/>
    <mergeCell ref="J3:R3"/>
    <mergeCell ref="S3:AA3"/>
    <mergeCell ref="AB3:AJ3"/>
    <mergeCell ref="AK3:AS3"/>
  </mergeCells>
  <pageMargins left="0.7" right="0.7" top="0.75" bottom="0.75" header="0.51180555555555496" footer="0.51180555555555496"/>
  <pageSetup paperSize="9" scale="65" firstPageNumber="0" orientation="portrait" r:id="rId1"/>
  <rowBreaks count="1" manualBreakCount="1">
    <brk id="5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apetreykina</dc:creator>
  <cp:lastModifiedBy>Кочерьян</cp:lastModifiedBy>
  <cp:revision>39</cp:revision>
  <cp:lastPrinted>2022-09-29T13:09:02Z</cp:lastPrinted>
  <dcterms:created xsi:type="dcterms:W3CDTF">2021-12-21T13:21:16Z</dcterms:created>
  <dcterms:modified xsi:type="dcterms:W3CDTF">2022-10-24T06:56:10Z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